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5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riesgo'!$G$12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riesgo'!$G$13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riesgo'!$G$14</definedName>
    <definedName name="Impact5" localSheetId="3">Plantilla2!$G$10</definedName>
    <definedName name="Impact5">#REF!</definedName>
    <definedName name="Impact6" localSheetId="5">'Matriz de evaluación del riesgo'!$G$15</definedName>
    <definedName name="Impact6" localSheetId="3">Plantilla2!$G$11</definedName>
    <definedName name="Impact6">#REF!</definedName>
    <definedName name="Impact7" localSheetId="5">'Matriz de evaluación del riesgo'!$G$17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riesgo'!$K$12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riesgo'!$K$13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riesgo'!$K$14</definedName>
    <definedName name="Level5" localSheetId="3">Plantilla2!$K$10</definedName>
    <definedName name="Level5">#REF!</definedName>
    <definedName name="Level6" localSheetId="5">'Matriz de evaluación del riesgo'!$K$15</definedName>
    <definedName name="Level6" localSheetId="3">Plantilla2!$K$11</definedName>
    <definedName name="Level6">#REF!</definedName>
    <definedName name="Level7" localSheetId="5">'Matriz de evaluación del riesgo'!$K$17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riesgo'!$H$12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riesgo'!$H$13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riesgo'!$H$14</definedName>
    <definedName name="Probability5" localSheetId="3">Plantilla2!$H$10</definedName>
    <definedName name="Probability5">#REF!</definedName>
    <definedName name="Probability6" localSheetId="5">'Matriz de evaluación del riesgo'!$H$15</definedName>
    <definedName name="Probability6" localSheetId="3">Plantilla2!$H$11</definedName>
    <definedName name="Probability6">#REF!</definedName>
    <definedName name="Probability7" localSheetId="5">'Matriz de evaluación del riesgo'!$H$17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Factores'!#REF!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riesgo'!$J$12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riesgo'!$J$13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riesgo'!$J$14</definedName>
    <definedName name="Value5" localSheetId="3">Plantilla2!$J$10</definedName>
    <definedName name="Value5">#REF!</definedName>
    <definedName name="Value6" localSheetId="5">'Matriz de evaluación del riesgo'!$J$15</definedName>
    <definedName name="Value6" localSheetId="3">Plantilla2!$J$11</definedName>
    <definedName name="Value6">#REF!</definedName>
    <definedName name="Value7" localSheetId="5">'Matriz de evaluación del riesgo'!$J$17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J6" i="9" l="1"/>
  <c r="J7" i="9"/>
  <c r="I8" i="9"/>
  <c r="I9" i="9"/>
  <c r="I10" i="9"/>
  <c r="I11" i="9"/>
  <c r="I7" i="9"/>
  <c r="K7" i="9"/>
  <c r="J8" i="9"/>
  <c r="K8" i="9"/>
  <c r="J9" i="9"/>
  <c r="K9" i="9"/>
  <c r="J10" i="9"/>
  <c r="K10" i="9"/>
  <c r="J11" i="9"/>
  <c r="K11" i="9"/>
  <c r="H17" i="9"/>
  <c r="J17" i="9" s="1"/>
  <c r="K17" i="9" s="1"/>
  <c r="G17" i="9"/>
  <c r="F17" i="9"/>
  <c r="E17" i="9"/>
  <c r="H16" i="9"/>
  <c r="J16" i="9" s="1"/>
  <c r="K16" i="9" s="1"/>
  <c r="G16" i="9"/>
  <c r="F16" i="9"/>
  <c r="E16" i="9"/>
  <c r="H15" i="9"/>
  <c r="G15" i="9"/>
  <c r="F15" i="9"/>
  <c r="E15" i="9"/>
  <c r="H14" i="9"/>
  <c r="J14" i="9" s="1"/>
  <c r="K14" i="9" s="1"/>
  <c r="G14" i="9"/>
  <c r="F14" i="9"/>
  <c r="E14" i="9"/>
  <c r="H13" i="9"/>
  <c r="G13" i="9"/>
  <c r="F13" i="9"/>
  <c r="E13" i="9"/>
  <c r="H12" i="9"/>
  <c r="G12" i="9"/>
  <c r="F12" i="9"/>
  <c r="E12" i="9"/>
  <c r="H6" i="9"/>
  <c r="G6" i="9"/>
  <c r="F6" i="9"/>
  <c r="E6" i="9"/>
  <c r="J15" i="9"/>
  <c r="K15" i="9" s="1"/>
  <c r="I15" i="9" l="1"/>
  <c r="I16" i="9"/>
  <c r="I14" i="9"/>
  <c r="I17" i="9"/>
  <c r="I6" i="9"/>
  <c r="I13" i="9"/>
  <c r="I12" i="9"/>
  <c r="J13" i="9"/>
  <c r="J12" i="9"/>
  <c r="K13" i="9" l="1"/>
  <c r="K12" i="9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<sst xmlns="http://schemas.openxmlformats.org/spreadsheetml/2006/main" count="342" uniqueCount="254">
  <si>
    <t>Versión 1</t>
  </si>
  <si>
    <t>REDCRE, 2022</t>
  </si>
  <si>
    <t>Versión 2</t>
  </si>
  <si>
    <t>Ejemplo adaptado por: Corporación Biocomercio Sostenible, Skaphe, 2025</t>
  </si>
  <si>
    <t>Etapa de planificación</t>
  </si>
  <si>
    <t>Plantilla para realizar un análisis de viabilidad y riesgo de proyectos de SbN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</si>
  <si>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</si>
  <si>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Campos</t>
  </si>
  <si>
    <t>Descripción</t>
  </si>
  <si>
    <t xml:space="preserve">Alternativa </t>
  </si>
  <si>
    <t>Son las alternativas que fueron listadas en la plantilla "identificación de alternativas". Se deben relacionar en esta plantilla también</t>
  </si>
  <si>
    <t xml:space="preserve">Tipo de riesgo 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</si>
  <si>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</si>
  <si>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 xml:space="preserve">Riesgo </t>
  </si>
  <si>
    <t>Pueden variar según el tipo de SbN y pueden ser: robo de material vegetal, daños en el cercado perimetral, introducción de ganado en zonas de conservación o restauración, otros</t>
  </si>
  <si>
    <t>Impacto</t>
  </si>
  <si>
    <t>Se puede ver como una perdida total o parcial, así como daños o averías en algún sistema instalado. También se mide en una escala de (1 - 3) siendo 3 un impacto de nivel alto</t>
  </si>
  <si>
    <t>Factor de probabilidad</t>
  </si>
  <si>
    <t>Se da en un rango de 1 a 6, siendo 1 muy bajo y 6 muy alto</t>
  </si>
  <si>
    <t>Clasificación del riesgo</t>
  </si>
  <si>
    <t>Es el rango de clasificación del riesgo (alto, medio, bajo) y lo dan los participantes del proyecto</t>
  </si>
  <si>
    <t>Registro de riesgos y factores de probabilidad</t>
  </si>
  <si>
    <t>Nº</t>
  </si>
  <si>
    <t>Alternativa</t>
  </si>
  <si>
    <t>Tipo de riesgo</t>
  </si>
  <si>
    <t>Riesgo</t>
  </si>
  <si>
    <t>Tipos De Riesgo</t>
  </si>
  <si>
    <t>Desarrollo</t>
  </si>
  <si>
    <t>Gestión pública y gobernabilidad</t>
  </si>
  <si>
    <t>Macroeconómicos y sostenibilidad fiscal</t>
  </si>
  <si>
    <t>Sostenibilidad ambiental y social</t>
  </si>
  <si>
    <t>Reputación</t>
  </si>
  <si>
    <t>Monitoreo y rendición de cuentas</t>
  </si>
  <si>
    <t>Fiduciarios</t>
  </si>
  <si>
    <t xml:space="preserve">         Plantilla de evaluación de riesgos</t>
  </si>
  <si>
    <t>Alternativas</t>
  </si>
  <si>
    <t>Probabilidad</t>
  </si>
  <si>
    <t>Calificación   (Probabilidad  impacto)</t>
  </si>
  <si>
    <t>Clasificación riesgo</t>
  </si>
  <si>
    <t>Valor</t>
  </si>
  <si>
    <t>Nivel</t>
  </si>
  <si>
    <t>Calificación   (Probabilidad x Impacto)</t>
  </si>
  <si>
    <t>Clasificación Riesgo</t>
  </si>
  <si>
    <t>Alto</t>
  </si>
  <si>
    <t>Medio</t>
  </si>
  <si>
    <t>Bajo</t>
  </si>
  <si>
    <t xml:space="preserve"> </t>
  </si>
  <si>
    <t>Aprovechamiento sostenible de productos forestales maderables</t>
  </si>
  <si>
    <t>Pérdida de bosques por incumplimiento del plan de manejo y aprovechamiento ilegal,  pérdida de biodiversidad y deterioro de imagen del proyecto</t>
  </si>
  <si>
    <t>Limitada comercialización de los productos forestales debido a la falta de capacidades empresariales de los productores y al incumplimiento de los requisitos del mercado.</t>
  </si>
  <si>
    <t>Operativos y logísticos</t>
  </si>
  <si>
    <t>Dificultades en la comercialización de productos por limitaciones logísticas, deficiencias en la infraestructura vial y problemas de orden público.</t>
  </si>
  <si>
    <t>Mala organización de los productores, incremento de los costos de producción, aumento del intermediario y obtención de bajos ingresos.</t>
  </si>
  <si>
    <t>Legales y normativos</t>
  </si>
  <si>
    <t>Incumplimiento de la normatividad y de las prácticas de manejo forestal por parte de los integrantes de la empresa forestal comunitaria.</t>
  </si>
  <si>
    <t xml:space="preserve"> Falta de acompañamiento técnico para la adecuada implementación de las prácticas de manejo forestal sostenible.</t>
  </si>
  <si>
    <t>Aprovechamiento sostenible de productos forestales no maderables</t>
  </si>
  <si>
    <t>Sobreexplotación de recursos forestales no maderables, sin respetar las cuotas de aprovechamiento ni los criterios de calidad establecidos, lo que afecta la regeneración natural y provoca la pérdida de mercados debido a la baja calidad del producto</t>
  </si>
  <si>
    <t>Restauración de áreas deforestadas</t>
  </si>
  <si>
    <t>Baja supervivencia de plántulas por falta de mantenimiento,  sequías, plagas o introducción de ganado</t>
  </si>
  <si>
    <t>Enriquecimiento con especies nativas en bosques degradados</t>
  </si>
  <si>
    <t>Pérdida de material vegetal por falta de mantenimiento o presión de actividades no sostenibles</t>
  </si>
  <si>
    <t>Viveros para restauración y enriquecimiento</t>
  </si>
  <si>
    <t>Dificultal en la producción y disponibilidad de material vegetal de  calidad de especies nativas por falta de insumos y desconocmiento de los protocolos de propagación.</t>
  </si>
  <si>
    <t>Conservación y protección de ecosistemas (sitios sagrados, reservas, PSA)</t>
  </si>
  <si>
    <t>Pérdida o degradación de áreas prioritarias para la conservación debido a la ausencia de declaratorias formales o a la falta de estrategias complementarias de protección</t>
  </si>
  <si>
    <t>Monitoreo comunitario y control forestal</t>
  </si>
  <si>
    <t>Falta de continuidad en la recolección de datos debido a recursos limitados y a la desmotivación generada por el desconocimiento del propósito y utilidad del monitoreo.</t>
  </si>
  <si>
    <t>Tipos de riesgo</t>
  </si>
  <si>
    <t>Tecnológicos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</si>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</sst>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Aptos"/>
      <family val="2"/>
    </font>
    <font>
      <sz val="12"/>
      <color rgb="FF7030A0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2" borderId="1" xfId="0" applyFont="1" applyFill="1" applyBorder="1"/>
    <xf numFmtId="0" fontId="0" fillId="7" borderId="0" xfId="0" applyFill="1"/>
    <xf numFmtId="0" fontId="2" fillId="7" borderId="0" xfId="0" applyFont="1" applyFill="1"/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1" fillId="7" borderId="4" xfId="0" applyFont="1" applyFill="1" applyBorder="1"/>
    <xf numFmtId="0" fontId="15" fillId="7" borderId="0" xfId="0" applyFont="1" applyFill="1"/>
    <xf numFmtId="0" fontId="17" fillId="7" borderId="3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28" xfId="0" applyFont="1" applyFill="1" applyBorder="1" applyAlignment="1">
      <alignment vertical="center" wrapText="1"/>
    </xf>
    <xf numFmtId="0" fontId="17" fillId="7" borderId="35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 wrapText="1"/>
    </xf>
    <xf numFmtId="49" fontId="17" fillId="7" borderId="29" xfId="0" applyNumberFormat="1" applyFont="1" applyFill="1" applyBorder="1" applyAlignment="1">
      <alignment horizontal="center" vertical="center"/>
    </xf>
    <xf numFmtId="49" fontId="17" fillId="7" borderId="15" xfId="0" applyNumberFormat="1" applyFont="1" applyFill="1" applyBorder="1" applyAlignment="1">
      <alignment horizontal="center" vertical="center" wrapText="1"/>
    </xf>
    <xf numFmtId="49" fontId="17" fillId="7" borderId="36" xfId="0" applyNumberFormat="1" applyFont="1" applyFill="1" applyBorder="1" applyAlignment="1">
      <alignment horizontal="center" vertical="center" wrapText="1"/>
    </xf>
    <xf numFmtId="49" fontId="17" fillId="7" borderId="33" xfId="0" applyNumberFormat="1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left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2" fillId="7" borderId="43" xfId="0" applyFont="1" applyFill="1" applyBorder="1"/>
    <xf numFmtId="0" fontId="2" fillId="8" borderId="37" xfId="0" applyFont="1" applyFill="1" applyBorder="1"/>
    <xf numFmtId="0" fontId="2" fillId="8" borderId="33" xfId="0" applyFont="1" applyFill="1" applyBorder="1"/>
    <xf numFmtId="0" fontId="2" fillId="8" borderId="4" xfId="0" applyFont="1" applyFill="1" applyBorder="1" applyAlignment="1">
      <alignment horizontal="center" vertical="center"/>
    </xf>
    <xf numFmtId="0" fontId="19" fillId="8" borderId="4" xfId="0" applyFont="1" applyFill="1" applyBorder="1"/>
    <xf numFmtId="0" fontId="19" fillId="8" borderId="4" xfId="0" applyFont="1" applyFill="1" applyBorder="1" applyAlignment="1">
      <alignment horizontal="center" vertical="center"/>
    </xf>
    <xf numFmtId="0" fontId="19" fillId="7" borderId="49" xfId="0" applyFont="1" applyFill="1" applyBorder="1"/>
    <xf numFmtId="0" fontId="19" fillId="7" borderId="4" xfId="0" applyFont="1" applyFill="1" applyBorder="1"/>
    <xf numFmtId="0" fontId="7" fillId="3" borderId="56" xfId="0" applyFont="1" applyFill="1" applyBorder="1" applyAlignment="1">
      <alignment horizontal="center"/>
    </xf>
    <xf numFmtId="0" fontId="7" fillId="3" borderId="58" xfId="0" applyFont="1" applyFill="1" applyBorder="1" applyAlignment="1">
      <alignment horizontal="center"/>
    </xf>
    <xf numFmtId="0" fontId="7" fillId="4" borderId="58" xfId="0" applyFont="1" applyFill="1" applyBorder="1" applyAlignment="1">
      <alignment horizontal="center"/>
    </xf>
    <xf numFmtId="0" fontId="7" fillId="5" borderId="58" xfId="0" applyFont="1" applyFill="1" applyBorder="1" applyAlignment="1">
      <alignment horizontal="center"/>
    </xf>
    <xf numFmtId="0" fontId="7" fillId="5" borderId="48" xfId="0" applyFont="1" applyFill="1" applyBorder="1" applyAlignment="1">
      <alignment horizontal="center"/>
    </xf>
    <xf numFmtId="0" fontId="7" fillId="7" borderId="55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1" fillId="12" borderId="36" xfId="0" applyFont="1" applyFill="1" applyBorder="1" applyAlignment="1">
      <alignment vertical="center"/>
    </xf>
    <xf numFmtId="0" fontId="22" fillId="0" borderId="35" xfId="0" applyFont="1" applyBorder="1" applyAlignment="1">
      <alignment vertical="top" wrapText="1"/>
    </xf>
    <xf numFmtId="0" fontId="21" fillId="12" borderId="15" xfId="0" applyFont="1" applyFill="1" applyBorder="1" applyAlignment="1">
      <alignment vertical="center"/>
    </xf>
    <xf numFmtId="0" fontId="22" fillId="0" borderId="16" xfId="0" applyFont="1" applyBorder="1" applyAlignment="1">
      <alignment vertical="top" wrapText="1"/>
    </xf>
    <xf numFmtId="0" fontId="21" fillId="12" borderId="17" xfId="0" applyFont="1" applyFill="1" applyBorder="1" applyAlignment="1">
      <alignment vertical="center"/>
    </xf>
    <xf numFmtId="0" fontId="22" fillId="0" borderId="18" xfId="0" applyFont="1" applyBorder="1" applyAlignment="1">
      <alignment vertical="top" wrapText="1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left" vertical="center" wrapText="1"/>
    </xf>
    <xf numFmtId="0" fontId="23" fillId="7" borderId="40" xfId="0" applyFont="1" applyFill="1" applyBorder="1" applyAlignment="1">
      <alignment horizontal="left" vertical="center" wrapText="1"/>
    </xf>
    <xf numFmtId="0" fontId="24" fillId="17" borderId="48" xfId="0" applyFont="1" applyFill="1" applyBorder="1" applyAlignment="1">
      <alignment horizontal="center" vertical="center"/>
    </xf>
    <xf numFmtId="0" fontId="24" fillId="17" borderId="54" xfId="0" applyFont="1" applyFill="1" applyBorder="1" applyAlignment="1">
      <alignment horizontal="center" vertical="center"/>
    </xf>
    <xf numFmtId="0" fontId="25" fillId="17" borderId="47" xfId="0" applyFont="1" applyFill="1" applyBorder="1" applyAlignment="1">
      <alignment horizontal="center" vertical="center"/>
    </xf>
    <xf numFmtId="0" fontId="25" fillId="17" borderId="48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 wrapText="1"/>
    </xf>
    <xf numFmtId="0" fontId="27" fillId="7" borderId="6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/>
    </xf>
    <xf numFmtId="0" fontId="27" fillId="7" borderId="11" xfId="0" applyFont="1" applyFill="1" applyBorder="1" applyAlignment="1">
      <alignment vertical="center" wrapText="1"/>
    </xf>
    <xf numFmtId="0" fontId="28" fillId="7" borderId="1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0" fontId="16" fillId="14" borderId="65" xfId="0" applyFont="1" applyFill="1" applyBorder="1" applyAlignment="1">
      <alignment horizontal="center" vertical="center"/>
    </xf>
    <xf numFmtId="0" fontId="2" fillId="8" borderId="4" xfId="0" applyFont="1" applyFill="1" applyBorder="1"/>
    <xf numFmtId="0" fontId="30" fillId="9" borderId="64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 wrapText="1"/>
    </xf>
    <xf numFmtId="0" fontId="29" fillId="9" borderId="64" xfId="0" applyFont="1" applyFill="1" applyBorder="1" applyAlignment="1">
      <alignment horizontal="center" vertical="center"/>
    </xf>
    <xf numFmtId="0" fontId="30" fillId="11" borderId="62" xfId="0" applyFont="1" applyFill="1" applyBorder="1" applyAlignment="1">
      <alignment horizontal="center" vertical="center"/>
    </xf>
    <xf numFmtId="0" fontId="30" fillId="11" borderId="56" xfId="0" applyFont="1" applyFill="1" applyBorder="1" applyAlignment="1">
      <alignment horizontal="center" vertical="center"/>
    </xf>
    <xf numFmtId="0" fontId="29" fillId="9" borderId="69" xfId="0" applyFont="1" applyFill="1" applyBorder="1" applyAlignment="1">
      <alignment horizontal="center" vertical="center"/>
    </xf>
    <xf numFmtId="0" fontId="29" fillId="9" borderId="11" xfId="0" applyFont="1" applyFill="1" applyBorder="1" applyAlignment="1">
      <alignment horizontal="center" vertical="center"/>
    </xf>
    <xf numFmtId="0" fontId="30" fillId="11" borderId="63" xfId="0" applyFont="1" applyFill="1" applyBorder="1" applyAlignment="1">
      <alignment horizontal="center" vertical="center"/>
    </xf>
    <xf numFmtId="0" fontId="30" fillId="11" borderId="58" xfId="0" applyFont="1" applyFill="1" applyBorder="1" applyAlignment="1">
      <alignment horizontal="center" vertical="center"/>
    </xf>
    <xf numFmtId="0" fontId="29" fillId="9" borderId="57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6" fillId="14" borderId="21" xfId="0" applyFont="1" applyFill="1" applyBorder="1" applyAlignment="1">
      <alignment horizontal="center" vertical="center" wrapText="1"/>
    </xf>
    <xf numFmtId="0" fontId="16" fillId="14" borderId="73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vertical="top" wrapText="1"/>
    </xf>
    <xf numFmtId="0" fontId="32" fillId="19" borderId="11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left" vertical="center" wrapText="1"/>
    </xf>
    <xf numFmtId="0" fontId="34" fillId="0" borderId="75" xfId="0" applyFont="1" applyFill="1" applyBorder="1" applyAlignment="1">
      <alignment wrapText="1"/>
    </xf>
    <xf numFmtId="0" fontId="34" fillId="0" borderId="76" xfId="0" applyFont="1" applyFill="1" applyBorder="1" applyAlignment="1">
      <alignment wrapText="1"/>
    </xf>
    <xf numFmtId="0" fontId="24" fillId="17" borderId="37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/>
    </xf>
    <xf numFmtId="0" fontId="24" fillId="17" borderId="77" xfId="0" applyFont="1" applyFill="1" applyBorder="1" applyAlignment="1">
      <alignment horizontal="center" vertical="center"/>
    </xf>
    <xf numFmtId="0" fontId="15" fillId="7" borderId="4" xfId="0" applyFont="1" applyFill="1" applyBorder="1"/>
    <xf numFmtId="0" fontId="7" fillId="8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32" fillId="7" borderId="11" xfId="0" applyFont="1" applyFill="1" applyBorder="1" applyAlignment="1">
      <alignment horizontal="left" vertical="center" wrapText="1"/>
    </xf>
    <xf numFmtId="0" fontId="8" fillId="7" borderId="23" xfId="0" applyFont="1" applyFill="1" applyBorder="1" applyAlignment="1">
      <alignment horizontal="center" vertical="top"/>
    </xf>
    <xf numFmtId="0" fontId="8" fillId="7" borderId="24" xfId="0" applyFont="1" applyFill="1" applyBorder="1" applyAlignment="1">
      <alignment horizontal="center" vertical="top"/>
    </xf>
    <xf numFmtId="0" fontId="8" fillId="14" borderId="15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15" borderId="22" xfId="0" applyFont="1" applyFill="1" applyBorder="1" applyAlignment="1">
      <alignment horizontal="center" vertical="center"/>
    </xf>
    <xf numFmtId="0" fontId="20" fillId="16" borderId="15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3" fillId="14" borderId="29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/>
    <xf numFmtId="0" fontId="14" fillId="14" borderId="30" xfId="0" applyFont="1" applyFill="1" applyBorder="1" applyAlignment="1"/>
    <xf numFmtId="0" fontId="11" fillId="12" borderId="15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/>
    <xf numFmtId="0" fontId="12" fillId="12" borderId="16" xfId="0" applyFont="1" applyFill="1" applyBorder="1" applyAlignment="1"/>
    <xf numFmtId="0" fontId="2" fillId="7" borderId="50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center" vertical="center"/>
    </xf>
    <xf numFmtId="0" fontId="24" fillId="14" borderId="11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11" fillId="13" borderId="15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25" fillId="17" borderId="31" xfId="0" applyFont="1" applyFill="1" applyBorder="1" applyAlignment="1">
      <alignment horizontal="center" vertical="center"/>
    </xf>
    <xf numFmtId="0" fontId="26" fillId="14" borderId="51" xfId="0" applyFont="1" applyFill="1" applyBorder="1" applyAlignment="1"/>
    <xf numFmtId="0" fontId="25" fillId="18" borderId="41" xfId="0" applyFont="1" applyFill="1" applyBorder="1" applyAlignment="1">
      <alignment horizontal="center" vertical="center" wrapText="1"/>
    </xf>
    <xf numFmtId="0" fontId="26" fillId="14" borderId="46" xfId="0" applyFont="1" applyFill="1" applyBorder="1" applyAlignment="1"/>
    <xf numFmtId="0" fontId="25" fillId="17" borderId="41" xfId="0" applyFont="1" applyFill="1" applyBorder="1" applyAlignment="1">
      <alignment horizontal="center" vertical="center" wrapText="1"/>
    </xf>
    <xf numFmtId="0" fontId="25" fillId="17" borderId="41" xfId="0" applyFont="1" applyFill="1" applyBorder="1" applyAlignment="1">
      <alignment horizontal="center" vertical="center"/>
    </xf>
    <xf numFmtId="0" fontId="25" fillId="17" borderId="41" xfId="0" applyFont="1" applyFill="1" applyBorder="1" applyAlignment="1">
      <alignment horizontal="center" vertical="top" wrapText="1"/>
    </xf>
    <xf numFmtId="0" fontId="26" fillId="14" borderId="46" xfId="0" applyFont="1" applyFill="1" applyBorder="1" applyAlignment="1">
      <alignment vertical="top"/>
    </xf>
    <xf numFmtId="0" fontId="9" fillId="8" borderId="4" xfId="0" applyFont="1" applyFill="1" applyBorder="1" applyAlignment="1">
      <alignment horizontal="left" wrapText="1"/>
    </xf>
    <xf numFmtId="0" fontId="2" fillId="7" borderId="4" xfId="0" applyFont="1" applyFill="1" applyBorder="1" applyAlignment="1"/>
    <xf numFmtId="0" fontId="25" fillId="17" borderId="42" xfId="0" applyFont="1" applyFill="1" applyBorder="1" applyAlignment="1">
      <alignment horizontal="center"/>
    </xf>
    <xf numFmtId="0" fontId="26" fillId="14" borderId="32" xfId="0" applyFont="1" applyFill="1" applyBorder="1" applyAlignment="1"/>
    <xf numFmtId="0" fontId="7" fillId="8" borderId="4" xfId="0" applyFont="1" applyFill="1" applyBorder="1" applyAlignment="1">
      <alignment horizontal="center" vertical="center"/>
    </xf>
    <xf numFmtId="0" fontId="24" fillId="17" borderId="13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vertical="center"/>
    </xf>
    <xf numFmtId="0" fontId="24" fillId="17" borderId="52" xfId="0" applyFont="1" applyFill="1" applyBorder="1" applyAlignment="1">
      <alignment horizontal="center" vertical="center"/>
    </xf>
    <xf numFmtId="0" fontId="24" fillId="14" borderId="53" xfId="0" applyFont="1" applyFill="1" applyBorder="1" applyAlignment="1">
      <alignment vertical="center"/>
    </xf>
    <xf numFmtId="0" fontId="10" fillId="10" borderId="60" xfId="0" applyFont="1" applyFill="1" applyBorder="1" applyAlignment="1">
      <alignment horizontal="left"/>
    </xf>
    <xf numFmtId="0" fontId="10" fillId="10" borderId="61" xfId="0" applyFont="1" applyFill="1" applyBorder="1" applyAlignment="1">
      <alignment horizontal="left"/>
    </xf>
    <xf numFmtId="0" fontId="10" fillId="10" borderId="9" xfId="0" applyFont="1" applyFill="1" applyBorder="1" applyAlignment="1">
      <alignment horizontal="left"/>
    </xf>
    <xf numFmtId="0" fontId="10" fillId="10" borderId="10" xfId="0" applyFont="1" applyFill="1" applyBorder="1" applyAlignment="1">
      <alignment horizontal="left"/>
    </xf>
    <xf numFmtId="0" fontId="32" fillId="19" borderId="11" xfId="0" applyFont="1" applyFill="1" applyBorder="1" applyAlignment="1">
      <alignment horizontal="left" vertical="center" wrapText="1"/>
    </xf>
    <xf numFmtId="0" fontId="24" fillId="17" borderId="23" xfId="0" applyFont="1" applyFill="1" applyBorder="1" applyAlignment="1">
      <alignment horizontal="center" vertical="center" wrapText="1"/>
    </xf>
    <xf numFmtId="0" fontId="24" fillId="17" borderId="19" xfId="0" applyFont="1" applyFill="1" applyBorder="1" applyAlignment="1">
      <alignment horizontal="center" vertical="center" wrapText="1"/>
    </xf>
    <xf numFmtId="0" fontId="24" fillId="17" borderId="74" xfId="0" applyFont="1" applyFill="1" applyBorder="1" applyAlignment="1">
      <alignment horizontal="center" vertical="center"/>
    </xf>
    <xf numFmtId="0" fontId="24" fillId="17" borderId="53" xfId="0" applyFont="1" applyFill="1" applyBorder="1" applyAlignment="1">
      <alignment horizontal="center" vertical="center"/>
    </xf>
    <xf numFmtId="0" fontId="31" fillId="10" borderId="33" xfId="0" applyFont="1" applyFill="1" applyBorder="1" applyAlignment="1">
      <alignment horizontal="left"/>
    </xf>
    <xf numFmtId="0" fontId="31" fillId="10" borderId="70" xfId="0" applyFont="1" applyFill="1" applyBorder="1" applyAlignment="1">
      <alignment horizontal="left"/>
    </xf>
    <xf numFmtId="0" fontId="31" fillId="10" borderId="71" xfId="0" applyFont="1" applyFill="1" applyBorder="1" applyAlignment="1">
      <alignment horizontal="left"/>
    </xf>
    <xf numFmtId="0" fontId="31" fillId="10" borderId="72" xfId="0" applyFont="1" applyFill="1" applyBorder="1" applyAlignment="1">
      <alignment horizontal="left"/>
    </xf>
    <xf numFmtId="0" fontId="29" fillId="9" borderId="23" xfId="0" applyFont="1" applyFill="1" applyBorder="1" applyAlignment="1">
      <alignment horizontal="center" vertical="center"/>
    </xf>
    <xf numFmtId="0" fontId="29" fillId="9" borderId="21" xfId="0" applyFont="1" applyFill="1" applyBorder="1" applyAlignment="1">
      <alignment horizontal="center" vertical="center"/>
    </xf>
    <xf numFmtId="0" fontId="29" fillId="9" borderId="79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/>
    </xf>
    <xf numFmtId="0" fontId="2" fillId="7" borderId="67" xfId="0" applyFont="1" applyFill="1" applyBorder="1" applyAlignment="1">
      <alignment horizontal="center"/>
    </xf>
    <xf numFmtId="0" fontId="2" fillId="7" borderId="68" xfId="0" applyFont="1" applyFill="1" applyBorder="1" applyAlignment="1">
      <alignment horizontal="center"/>
    </xf>
    <xf numFmtId="0" fontId="29" fillId="7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vertical="top" wrapText="1"/>
    </xf>
    <xf numFmtId="0" fontId="29" fillId="7" borderId="73" xfId="0" applyFont="1" applyFill="1" applyBorder="1" applyAlignment="1">
      <alignment horizontal="center" vertical="center" wrapText="1"/>
    </xf>
    <xf numFmtId="0" fontId="29" fillId="0" borderId="73" xfId="0" applyFont="1" applyBorder="1" applyAlignment="1">
      <alignment vertical="top" wrapText="1"/>
    </xf>
    <xf numFmtId="0" fontId="29" fillId="0" borderId="11" xfId="0" applyFont="1" applyFill="1" applyBorder="1" applyAlignment="1">
      <alignment wrapText="1"/>
    </xf>
    <xf numFmtId="0" fontId="29" fillId="0" borderId="75" xfId="0" applyFont="1" applyFill="1" applyBorder="1" applyAlignment="1">
      <alignment wrapText="1"/>
    </xf>
    <xf numFmtId="0" fontId="29" fillId="0" borderId="64" xfId="0" applyFont="1" applyFill="1" applyBorder="1" applyAlignment="1">
      <alignment wrapText="1"/>
    </xf>
    <xf numFmtId="0" fontId="29" fillId="0" borderId="76" xfId="0" applyFont="1" applyFill="1" applyBorder="1" applyAlignment="1">
      <alignment wrapText="1"/>
    </xf>
    <xf numFmtId="0" fontId="29" fillId="7" borderId="64" xfId="0" applyFont="1" applyFill="1" applyBorder="1" applyAlignment="1">
      <alignment horizontal="center" vertical="center" wrapText="1"/>
    </xf>
    <xf numFmtId="0" fontId="29" fillId="0" borderId="64" xfId="0" applyFont="1" applyBorder="1" applyAlignment="1">
      <alignment vertical="top" wrapText="1"/>
    </xf>
    <xf numFmtId="0" fontId="29" fillId="7" borderId="11" xfId="0" applyFont="1" applyFill="1" applyBorder="1" applyAlignment="1">
      <alignment horizontal="center"/>
    </xf>
    <xf numFmtId="0" fontId="29" fillId="0" borderId="78" xfId="0" applyFont="1" applyBorder="1" applyAlignment="1">
      <alignment vertical="center" wrapText="1"/>
    </xf>
    <xf numFmtId="0" fontId="29" fillId="0" borderId="64" xfId="0" applyFont="1" applyBorder="1" applyAlignment="1">
      <alignment vertical="center" wrapText="1"/>
    </xf>
    <xf numFmtId="0" fontId="29" fillId="0" borderId="73" xfId="0" applyFont="1" applyBorder="1" applyAlignment="1">
      <alignment vertical="center" wrapText="1"/>
    </xf>
    <xf numFmtId="0" fontId="29" fillId="0" borderId="64" xfId="0" applyFont="1" applyBorder="1" applyAlignment="1">
      <alignment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9" fillId="7" borderId="64" xfId="0" applyFont="1" applyFill="1" applyBorder="1" applyAlignment="1">
      <alignment horizontal="left" vertical="center" wrapText="1"/>
    </xf>
  </cellXfs>
  <cellStyles count="1">
    <cellStyle name="Normal" xfId="0" builtinId="0"/>
  </cellStyles>
  <dxfs count="54"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33CC33"/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75407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33</xdr:row>
      <xdr:rowOff>35718</xdr:rowOff>
    </xdr:from>
    <xdr:to>
      <xdr:col>8</xdr:col>
      <xdr:colOff>207507</xdr:colOff>
      <xdr:row>42</xdr:row>
      <xdr:rowOff>35719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xmlns="" id="{78BF45B3-2B95-4ECD-9DFC-1984C00F84A5}"/>
            </a:ext>
          </a:extLst>
        </xdr:cNvPr>
        <xdr:cNvSpPr txBox="1">
          <a:spLocks noChangeArrowheads="1"/>
        </xdr:cNvSpPr>
      </xdr:nvSpPr>
      <xdr:spPr bwMode="auto">
        <a:xfrm>
          <a:off x="345280" y="5536406"/>
          <a:ext cx="5851071" cy="1500188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200" kern="100">
              <a:solidFill>
                <a:srgbClr val="33CC33"/>
              </a:solidFill>
              <a:effectLst/>
              <a:latin typeface="Aptos ExtraBold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Manejo forestal sostenible comunitario – maderables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1466376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5</xdr:col>
      <xdr:colOff>1539854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830582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6:H57"/>
  <sheetViews>
    <sheetView topLeftCell="A13" zoomScale="80" zoomScaleNormal="80" workbookViewId="0">
      <selection activeCell="A56" sqref="A56:H57"/>
    </sheetView>
  </sheetViews>
  <sheetFormatPr baseColWidth="10" defaultColWidth="10.85546875" defaultRowHeight="12.75"/>
  <cols>
    <col min="1" max="1" width="13.5703125" style="2" customWidth="1"/>
    <col min="2" max="16384" width="10.85546875" style="2"/>
  </cols>
  <sheetData>
    <row r="56" spans="1:8" ht="14.25">
      <c r="A56" s="99" t="s">
        <v>0</v>
      </c>
      <c r="B56" s="116" t="s">
        <v>1</v>
      </c>
      <c r="C56" s="116"/>
      <c r="D56" s="116"/>
      <c r="E56" s="116"/>
      <c r="F56" s="116"/>
      <c r="G56" s="116"/>
      <c r="H56" s="116"/>
    </row>
    <row r="57" spans="1:8" ht="14.25">
      <c r="A57" s="99" t="s">
        <v>2</v>
      </c>
      <c r="B57" s="116" t="s">
        <v>3</v>
      </c>
      <c r="C57" s="116"/>
      <c r="D57" s="116"/>
      <c r="E57" s="116"/>
      <c r="F57" s="116"/>
      <c r="G57" s="116"/>
      <c r="H57" s="116"/>
    </row>
  </sheetData>
  <mergeCells count="2">
    <mergeCell ref="B56:H56"/>
    <mergeCell ref="B57:H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Q121"/>
  <sheetViews>
    <sheetView zoomScale="80" zoomScaleNormal="80" workbookViewId="0">
      <selection activeCell="D9" sqref="D9"/>
    </sheetView>
  </sheetViews>
  <sheetFormatPr baseColWidth="10" defaultColWidth="10.85546875" defaultRowHeight="12.75"/>
  <cols>
    <col min="1" max="1" width="6.5703125" style="2" customWidth="1"/>
    <col min="2" max="2" width="9" style="2" customWidth="1"/>
    <col min="3" max="3" width="25" customWidth="1"/>
    <col min="4" max="4" width="86.42578125" customWidth="1"/>
    <col min="5" max="69" width="10.85546875" style="2"/>
  </cols>
  <sheetData>
    <row r="1" spans="1:69" ht="96.75" customHeight="1">
      <c r="C1" s="117"/>
      <c r="D1" s="118"/>
    </row>
    <row r="2" spans="1:69" ht="27.75" customHeight="1">
      <c r="C2" s="119" t="s">
        <v>4</v>
      </c>
      <c r="D2" s="120"/>
    </row>
    <row r="3" spans="1:69" ht="37.5" customHeight="1">
      <c r="C3" s="121" t="s">
        <v>5</v>
      </c>
      <c r="D3" s="122"/>
    </row>
    <row r="4" spans="1:69" ht="62.25" customHeight="1">
      <c r="C4" s="123" t="s">
        <v>6</v>
      </c>
      <c r="D4" s="124"/>
    </row>
    <row r="5" spans="1:69" s="5" customFormat="1" ht="37.5" customHeight="1" thickBot="1">
      <c r="A5" s="6"/>
      <c r="B5" s="6"/>
      <c r="C5" s="44" t="s">
        <v>7</v>
      </c>
      <c r="D5" s="45" t="s">
        <v>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69" ht="34.5" customHeight="1">
      <c r="C6" s="46" t="s">
        <v>9</v>
      </c>
      <c r="D6" s="47" t="s">
        <v>10</v>
      </c>
    </row>
    <row r="7" spans="1:69" ht="67.5" customHeight="1">
      <c r="C7" s="48" t="s">
        <v>11</v>
      </c>
      <c r="D7" s="49" t="s">
        <v>12</v>
      </c>
    </row>
    <row r="8" spans="1:69" ht="54" customHeight="1">
      <c r="C8" s="48" t="s">
        <v>13</v>
      </c>
      <c r="D8" s="49" t="s">
        <v>14</v>
      </c>
    </row>
    <row r="9" spans="1:69" ht="59.25" customHeight="1">
      <c r="C9" s="48" t="s">
        <v>15</v>
      </c>
      <c r="D9" s="49" t="s">
        <v>16</v>
      </c>
    </row>
    <row r="10" spans="1:69" ht="44.25" customHeight="1">
      <c r="C10" s="48" t="s">
        <v>17</v>
      </c>
      <c r="D10" s="49" t="s">
        <v>18</v>
      </c>
    </row>
    <row r="11" spans="1:69" ht="31.5" customHeight="1" thickBot="1">
      <c r="C11" s="50" t="s">
        <v>19</v>
      </c>
      <c r="D11" s="51" t="s">
        <v>20</v>
      </c>
    </row>
    <row r="12" spans="1:69" s="2" customFormat="1"/>
    <row r="13" spans="1:69" s="2" customFormat="1"/>
    <row r="14" spans="1:69" s="2" customFormat="1"/>
    <row r="15" spans="1:69" s="2" customFormat="1"/>
    <row r="16" spans="1:69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Z806"/>
  <sheetViews>
    <sheetView zoomScale="50" zoomScaleNormal="50" workbookViewId="0">
      <selection activeCell="F5" sqref="F5"/>
    </sheetView>
  </sheetViews>
  <sheetFormatPr baseColWidth="10" defaultColWidth="14.42578125" defaultRowHeight="57" customHeight="1"/>
  <cols>
    <col min="1" max="1" width="5.7109375" style="2" customWidth="1"/>
    <col min="2" max="2" width="7.85546875" style="2" customWidth="1"/>
    <col min="3" max="3" width="26.42578125" style="2" customWidth="1"/>
    <col min="4" max="4" width="28.140625" style="2" customWidth="1"/>
    <col min="5" max="5" width="35.85546875" style="2" customWidth="1"/>
    <col min="6" max="6" width="45.42578125" style="2" customWidth="1"/>
    <col min="7" max="7" width="53.140625" style="2" customWidth="1"/>
    <col min="8" max="8" width="11" style="2" customWidth="1"/>
    <col min="9" max="9" width="43.140625" style="2" customWidth="1"/>
    <col min="10" max="26" width="11.42578125" style="2" customWidth="1"/>
    <col min="27" max="16384" width="14.42578125" style="2"/>
  </cols>
  <sheetData>
    <row r="1" spans="1:26" ht="105.75" customHeight="1">
      <c r="A1" s="7"/>
      <c r="B1" s="125"/>
      <c r="C1" s="126"/>
      <c r="D1" s="126"/>
      <c r="E1" s="126"/>
      <c r="F1" s="126"/>
      <c r="G1" s="12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>
      <c r="A2" s="7"/>
      <c r="B2" s="128" t="s">
        <v>4</v>
      </c>
      <c r="C2" s="129"/>
      <c r="D2" s="129"/>
      <c r="E2" s="129"/>
      <c r="F2" s="129"/>
      <c r="G2" s="13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>
      <c r="A3" s="7"/>
      <c r="B3" s="131" t="s">
        <v>21</v>
      </c>
      <c r="C3" s="132"/>
      <c r="D3" s="132"/>
      <c r="E3" s="132"/>
      <c r="F3" s="132"/>
      <c r="G3" s="13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8" customFormat="1" ht="57" customHeight="1" thickBot="1">
      <c r="A4" s="105"/>
      <c r="B4" s="52" t="s">
        <v>22</v>
      </c>
      <c r="C4" s="53" t="s">
        <v>23</v>
      </c>
      <c r="D4" s="53" t="s">
        <v>24</v>
      </c>
      <c r="E4" s="53" t="s">
        <v>25</v>
      </c>
      <c r="F4" s="53" t="s">
        <v>15</v>
      </c>
      <c r="G4" s="54" t="s">
        <v>17</v>
      </c>
      <c r="H4" s="105"/>
      <c r="I4" s="55" t="s">
        <v>26</v>
      </c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 ht="49.5" customHeight="1">
      <c r="A5" s="7"/>
      <c r="B5" s="9"/>
      <c r="C5" s="10"/>
      <c r="D5" s="11"/>
      <c r="E5" s="11"/>
      <c r="F5" s="12"/>
      <c r="G5" s="13"/>
      <c r="H5" s="7"/>
      <c r="I5" s="56" t="s">
        <v>27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9.5" customHeight="1">
      <c r="A6" s="7"/>
      <c r="B6" s="14"/>
      <c r="C6" s="15"/>
      <c r="D6" s="15"/>
      <c r="E6" s="15"/>
      <c r="F6" s="15"/>
      <c r="G6" s="16"/>
      <c r="H6" s="7"/>
      <c r="I6" s="56" t="s">
        <v>28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9.5" customHeight="1">
      <c r="A7" s="7"/>
      <c r="B7" s="17"/>
      <c r="C7" s="15"/>
      <c r="D7" s="15"/>
      <c r="E7" s="15"/>
      <c r="F7" s="15"/>
      <c r="G7" s="18"/>
      <c r="H7" s="7"/>
      <c r="I7" s="56" t="s">
        <v>29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9.5" customHeight="1">
      <c r="A8" s="7"/>
      <c r="B8" s="19"/>
      <c r="C8" s="15"/>
      <c r="D8" s="15"/>
      <c r="E8" s="15"/>
      <c r="F8" s="15"/>
      <c r="G8" s="18"/>
      <c r="H8" s="7"/>
      <c r="I8" s="56" t="s">
        <v>30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9.5" customHeight="1">
      <c r="A9" s="7"/>
      <c r="B9" s="20"/>
      <c r="C9" s="15"/>
      <c r="D9" s="15"/>
      <c r="E9" s="15"/>
      <c r="F9" s="15"/>
      <c r="G9" s="18"/>
      <c r="H9" s="7"/>
      <c r="I9" s="56" t="s">
        <v>31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9.5" customHeight="1">
      <c r="A10" s="7"/>
      <c r="B10" s="21"/>
      <c r="C10" s="15"/>
      <c r="D10" s="15"/>
      <c r="E10" s="15"/>
      <c r="F10" s="15"/>
      <c r="G10" s="18"/>
      <c r="H10" s="7"/>
      <c r="I10" s="56" t="s">
        <v>32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9.5" customHeight="1" thickBot="1">
      <c r="A11" s="7"/>
      <c r="B11" s="22"/>
      <c r="C11" s="15"/>
      <c r="D11" s="15"/>
      <c r="E11" s="15"/>
      <c r="F11" s="15"/>
      <c r="G11" s="18"/>
      <c r="H11" s="7"/>
      <c r="I11" s="57" t="s">
        <v>33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49.5" customHeight="1" thickBot="1">
      <c r="A12" s="7"/>
      <c r="B12" s="23"/>
      <c r="C12" s="24"/>
      <c r="D12" s="24"/>
      <c r="E12" s="24"/>
      <c r="F12" s="24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57" customHeight="1">
      <c r="A13" s="7"/>
      <c r="B13" s="78"/>
      <c r="C13" s="79"/>
      <c r="D13" s="79"/>
      <c r="E13" s="79"/>
      <c r="F13" s="79"/>
      <c r="G13" s="7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7" customHeight="1">
      <c r="A14" s="7"/>
      <c r="B14" s="78"/>
      <c r="C14" s="79"/>
      <c r="D14" s="79"/>
      <c r="E14" s="79"/>
      <c r="F14" s="79"/>
      <c r="G14" s="79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7" customHeight="1">
      <c r="A15" s="7"/>
      <c r="B15" s="78"/>
      <c r="C15" s="79"/>
      <c r="D15" s="79"/>
      <c r="E15" s="79"/>
      <c r="F15" s="79"/>
      <c r="G15" s="79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>
      <c r="A16" s="7"/>
      <c r="B16" s="78"/>
      <c r="C16" s="79"/>
      <c r="D16" s="79"/>
      <c r="E16" s="79"/>
      <c r="F16" s="79"/>
      <c r="G16" s="7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>
      <c r="A17" s="7"/>
      <c r="B17" s="78"/>
      <c r="C17" s="79"/>
      <c r="D17" s="79"/>
      <c r="E17" s="79"/>
      <c r="F17" s="79"/>
      <c r="G17" s="79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>
      <c r="A18" s="7"/>
      <c r="B18" s="78"/>
      <c r="C18" s="79"/>
      <c r="D18" s="79"/>
      <c r="E18" s="79"/>
      <c r="F18" s="79"/>
      <c r="G18" s="7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>
      <c r="A19" s="7"/>
      <c r="B19" s="78"/>
      <c r="C19" s="79"/>
      <c r="D19" s="79"/>
      <c r="E19" s="79"/>
      <c r="F19" s="79"/>
      <c r="G19" s="7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>
      <c r="A20" s="7"/>
      <c r="B20" s="78"/>
      <c r="C20" s="79"/>
      <c r="D20" s="79"/>
      <c r="E20" s="79"/>
      <c r="F20" s="79"/>
      <c r="G20" s="7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>
      <c r="A21" s="7"/>
      <c r="B21" s="78"/>
      <c r="C21" s="79"/>
      <c r="D21" s="79"/>
      <c r="E21" s="79"/>
      <c r="F21" s="79"/>
      <c r="G21" s="7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>
      <c r="A22" s="7"/>
      <c r="B22" s="78"/>
      <c r="C22" s="79"/>
      <c r="D22" s="79"/>
      <c r="E22" s="79"/>
      <c r="F22" s="79"/>
      <c r="G22" s="7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>
      <c r="A23" s="7"/>
      <c r="B23" s="78"/>
      <c r="C23" s="79"/>
      <c r="D23" s="79"/>
      <c r="E23" s="79"/>
      <c r="F23" s="79"/>
      <c r="G23" s="7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>
      <c r="A24" s="7"/>
      <c r="B24" s="78"/>
      <c r="C24" s="79"/>
      <c r="D24" s="79"/>
      <c r="E24" s="79"/>
      <c r="F24" s="79"/>
      <c r="G24" s="7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>
      <c r="A25" s="7"/>
      <c r="B25" s="78"/>
      <c r="C25" s="79"/>
      <c r="D25" s="79"/>
      <c r="E25" s="79"/>
      <c r="F25" s="79"/>
      <c r="G25" s="79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>
      <c r="A26" s="7"/>
      <c r="B26" s="78"/>
      <c r="C26" s="79"/>
      <c r="D26" s="79"/>
      <c r="E26" s="79"/>
      <c r="F26" s="79"/>
      <c r="G26" s="79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>
      <c r="A27" s="7"/>
      <c r="B27" s="78"/>
      <c r="C27" s="79"/>
      <c r="D27" s="79"/>
      <c r="E27" s="79"/>
      <c r="F27" s="79"/>
      <c r="G27" s="7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>
      <c r="A28" s="7"/>
      <c r="B28" s="78"/>
      <c r="C28" s="79"/>
      <c r="D28" s="79"/>
      <c r="E28" s="79"/>
      <c r="F28" s="79"/>
      <c r="G28" s="7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>
      <c r="A29" s="7"/>
      <c r="B29" s="78"/>
      <c r="C29" s="79"/>
      <c r="D29" s="79"/>
      <c r="E29" s="79"/>
      <c r="F29" s="79"/>
      <c r="G29" s="7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>
      <c r="A30" s="7"/>
      <c r="B30" s="78"/>
      <c r="C30" s="79"/>
      <c r="D30" s="79"/>
      <c r="E30" s="79"/>
      <c r="F30" s="79"/>
      <c r="G30" s="79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>
      <c r="A31" s="7"/>
      <c r="B31" s="78"/>
      <c r="C31" s="79"/>
      <c r="D31" s="79"/>
      <c r="E31" s="79"/>
      <c r="F31" s="79"/>
      <c r="G31" s="7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>
      <c r="A32" s="7"/>
      <c r="B32" s="78"/>
      <c r="C32" s="79"/>
      <c r="D32" s="79"/>
      <c r="E32" s="79"/>
      <c r="F32" s="79"/>
      <c r="G32" s="7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>
      <c r="A33" s="7"/>
      <c r="B33" s="78"/>
      <c r="C33" s="79"/>
      <c r="D33" s="79"/>
      <c r="E33" s="79"/>
      <c r="F33" s="79"/>
      <c r="G33" s="79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>
      <c r="A34" s="7"/>
      <c r="B34" s="78"/>
      <c r="C34" s="79"/>
      <c r="D34" s="79"/>
      <c r="E34" s="79"/>
      <c r="F34" s="79"/>
      <c r="G34" s="7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>
      <c r="A35" s="7"/>
      <c r="B35" s="78"/>
      <c r="C35" s="79"/>
      <c r="D35" s="79"/>
      <c r="E35" s="79"/>
      <c r="F35" s="79"/>
      <c r="G35" s="7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>
      <c r="A36" s="7"/>
      <c r="B36" s="78"/>
      <c r="C36" s="79"/>
      <c r="D36" s="79"/>
      <c r="E36" s="79"/>
      <c r="F36" s="79"/>
      <c r="G36" s="7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>
      <c r="A37" s="7"/>
      <c r="B37" s="78"/>
      <c r="C37" s="79"/>
      <c r="D37" s="79"/>
      <c r="E37" s="79"/>
      <c r="F37" s="79"/>
      <c r="G37" s="7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>
      <c r="A38" s="7"/>
      <c r="B38" s="78"/>
      <c r="C38" s="79"/>
      <c r="D38" s="79"/>
      <c r="E38" s="79"/>
      <c r="F38" s="79"/>
      <c r="G38" s="7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>
      <c r="A39" s="7"/>
      <c r="B39" s="78"/>
      <c r="C39" s="79"/>
      <c r="D39" s="79"/>
      <c r="E39" s="79"/>
      <c r="F39" s="79"/>
      <c r="G39" s="7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>
      <c r="A40" s="7"/>
      <c r="B40" s="78"/>
      <c r="C40" s="79"/>
      <c r="D40" s="79"/>
      <c r="E40" s="79"/>
      <c r="F40" s="79"/>
      <c r="G40" s="7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>
      <c r="A41" s="7"/>
      <c r="B41" s="78"/>
      <c r="C41" s="79"/>
      <c r="D41" s="79"/>
      <c r="E41" s="79"/>
      <c r="F41" s="79"/>
      <c r="G41" s="79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>
      <c r="A42" s="7"/>
      <c r="B42" s="78"/>
      <c r="C42" s="79"/>
      <c r="D42" s="79"/>
      <c r="E42" s="79"/>
      <c r="F42" s="79"/>
      <c r="G42" s="7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>
      <c r="A43" s="7"/>
      <c r="B43" s="78"/>
      <c r="C43" s="79"/>
      <c r="D43" s="79"/>
      <c r="E43" s="79"/>
      <c r="F43" s="79"/>
      <c r="G43" s="79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>
      <c r="A44" s="7"/>
      <c r="B44" s="78"/>
      <c r="C44" s="79"/>
      <c r="D44" s="79"/>
      <c r="E44" s="79"/>
      <c r="F44" s="79"/>
      <c r="G44" s="7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>
      <c r="A45" s="7"/>
      <c r="B45" s="78"/>
      <c r="C45" s="79"/>
      <c r="D45" s="79"/>
      <c r="E45" s="79"/>
      <c r="F45" s="79"/>
      <c r="G45" s="7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>
      <c r="A46" s="7"/>
      <c r="B46" s="78"/>
      <c r="C46" s="79"/>
      <c r="D46" s="79"/>
      <c r="E46" s="79"/>
      <c r="F46" s="79"/>
      <c r="G46" s="7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>
      <c r="A47" s="7"/>
      <c r="B47" s="78"/>
      <c r="C47" s="79"/>
      <c r="D47" s="79"/>
      <c r="E47" s="79"/>
      <c r="F47" s="79"/>
      <c r="G47" s="7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>
      <c r="A48" s="7"/>
      <c r="B48" s="78"/>
      <c r="C48" s="79"/>
      <c r="D48" s="79"/>
      <c r="E48" s="79"/>
      <c r="F48" s="79"/>
      <c r="G48" s="79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>
      <c r="A49" s="7"/>
      <c r="B49" s="78"/>
      <c r="C49" s="79"/>
      <c r="D49" s="79"/>
      <c r="E49" s="79"/>
      <c r="F49" s="79"/>
      <c r="G49" s="79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>
      <c r="A50" s="7"/>
      <c r="B50" s="78"/>
      <c r="C50" s="79"/>
      <c r="D50" s="79"/>
      <c r="E50" s="79"/>
      <c r="F50" s="79"/>
      <c r="G50" s="7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>
      <c r="A51" s="7"/>
      <c r="B51" s="78"/>
      <c r="C51" s="79"/>
      <c r="D51" s="79"/>
      <c r="E51" s="79"/>
      <c r="F51" s="79"/>
      <c r="G51" s="79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>
      <c r="A52" s="7"/>
      <c r="B52" s="78"/>
      <c r="C52" s="79"/>
      <c r="D52" s="79"/>
      <c r="E52" s="79"/>
      <c r="F52" s="79"/>
      <c r="G52" s="79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>
      <c r="A53" s="7"/>
      <c r="B53" s="78"/>
      <c r="C53" s="79"/>
      <c r="D53" s="79"/>
      <c r="E53" s="79"/>
      <c r="F53" s="79"/>
      <c r="G53" s="79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>
      <c r="A54" s="7"/>
      <c r="B54" s="78"/>
      <c r="C54" s="79"/>
      <c r="D54" s="79"/>
      <c r="E54" s="79"/>
      <c r="F54" s="79"/>
      <c r="G54" s="79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>
      <c r="A55" s="7"/>
      <c r="B55" s="78"/>
      <c r="C55" s="79"/>
      <c r="D55" s="79"/>
      <c r="E55" s="79"/>
      <c r="F55" s="79"/>
      <c r="G55" s="79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>
      <c r="A56" s="7"/>
      <c r="B56" s="78"/>
      <c r="C56" s="79"/>
      <c r="D56" s="79"/>
      <c r="E56" s="79"/>
      <c r="F56" s="79"/>
      <c r="G56" s="7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>
      <c r="A57" s="7"/>
      <c r="B57" s="78"/>
      <c r="C57" s="79"/>
      <c r="D57" s="79"/>
      <c r="E57" s="79"/>
      <c r="F57" s="79"/>
      <c r="G57" s="79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>
      <c r="A58" s="7"/>
      <c r="B58" s="78"/>
      <c r="C58" s="79"/>
      <c r="D58" s="79"/>
      <c r="E58" s="79"/>
      <c r="F58" s="79"/>
      <c r="G58" s="79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>
      <c r="A59" s="7"/>
      <c r="B59" s="78"/>
      <c r="C59" s="79"/>
      <c r="D59" s="79"/>
      <c r="E59" s="79"/>
      <c r="F59" s="79"/>
      <c r="G59" s="7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>
      <c r="A60" s="7"/>
      <c r="B60" s="78"/>
      <c r="C60" s="79"/>
      <c r="D60" s="79"/>
      <c r="E60" s="79"/>
      <c r="F60" s="79"/>
      <c r="G60" s="79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>
      <c r="A61" s="7"/>
      <c r="B61" s="78"/>
      <c r="C61" s="79"/>
      <c r="D61" s="79"/>
      <c r="E61" s="79"/>
      <c r="F61" s="79"/>
      <c r="G61" s="79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>
      <c r="A62" s="7"/>
      <c r="B62" s="78"/>
      <c r="C62" s="79"/>
      <c r="D62" s="79"/>
      <c r="E62" s="79"/>
      <c r="F62" s="79"/>
      <c r="G62" s="79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>
      <c r="A63" s="7"/>
      <c r="B63" s="78"/>
      <c r="C63" s="79"/>
      <c r="D63" s="79"/>
      <c r="E63" s="79"/>
      <c r="F63" s="79"/>
      <c r="G63" s="79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>
      <c r="A64" s="7"/>
      <c r="B64" s="78"/>
      <c r="C64" s="79"/>
      <c r="D64" s="79"/>
      <c r="E64" s="79"/>
      <c r="F64" s="79"/>
      <c r="G64" s="79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>
      <c r="A65" s="7"/>
      <c r="B65" s="78"/>
      <c r="C65" s="79"/>
      <c r="D65" s="79"/>
      <c r="E65" s="79"/>
      <c r="F65" s="79"/>
      <c r="G65" s="79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>
      <c r="A66" s="7"/>
      <c r="B66" s="78"/>
      <c r="C66" s="79"/>
      <c r="D66" s="79"/>
      <c r="E66" s="79"/>
      <c r="F66" s="79"/>
      <c r="G66" s="79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>
      <c r="A67" s="7"/>
      <c r="B67" s="78"/>
      <c r="C67" s="79"/>
      <c r="D67" s="79"/>
      <c r="E67" s="79"/>
      <c r="F67" s="79"/>
      <c r="G67" s="79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>
      <c r="A68" s="7"/>
      <c r="B68" s="78"/>
      <c r="C68" s="79"/>
      <c r="D68" s="79"/>
      <c r="E68" s="79"/>
      <c r="F68" s="79"/>
      <c r="G68" s="79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>
      <c r="A69" s="7"/>
      <c r="B69" s="78"/>
      <c r="C69" s="79"/>
      <c r="D69" s="79"/>
      <c r="E69" s="79"/>
      <c r="F69" s="79"/>
      <c r="G69" s="7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>
      <c r="A70" s="7"/>
      <c r="B70" s="78"/>
      <c r="C70" s="79"/>
      <c r="D70" s="79"/>
      <c r="E70" s="79"/>
      <c r="F70" s="79"/>
      <c r="G70" s="79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>
      <c r="A71" s="7"/>
      <c r="B71" s="78"/>
      <c r="C71" s="79"/>
      <c r="D71" s="79"/>
      <c r="E71" s="79"/>
      <c r="F71" s="79"/>
      <c r="G71" s="79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>
      <c r="A72" s="7"/>
      <c r="B72" s="78"/>
      <c r="C72" s="79"/>
      <c r="D72" s="79"/>
      <c r="E72" s="79"/>
      <c r="F72" s="79"/>
      <c r="G72" s="79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>
      <c r="A73" s="7"/>
      <c r="B73" s="78"/>
      <c r="C73" s="79"/>
      <c r="D73" s="79"/>
      <c r="E73" s="79"/>
      <c r="F73" s="79"/>
      <c r="G73" s="7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>
      <c r="A74" s="7"/>
      <c r="B74" s="78"/>
      <c r="C74" s="79"/>
      <c r="D74" s="79"/>
      <c r="E74" s="79"/>
      <c r="F74" s="79"/>
      <c r="G74" s="7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>
      <c r="A75" s="7"/>
      <c r="B75" s="78"/>
      <c r="C75" s="79"/>
      <c r="D75" s="79"/>
      <c r="E75" s="79"/>
      <c r="F75" s="79"/>
      <c r="G75" s="79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>
      <c r="A76" s="7"/>
      <c r="B76" s="78"/>
      <c r="C76" s="79"/>
      <c r="D76" s="79"/>
      <c r="E76" s="79"/>
      <c r="F76" s="79"/>
      <c r="G76" s="79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>
      <c r="A77" s="7"/>
      <c r="B77" s="78"/>
      <c r="C77" s="79"/>
      <c r="D77" s="79"/>
      <c r="E77" s="79"/>
      <c r="F77" s="79"/>
      <c r="G77" s="7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>
      <c r="A78" s="7"/>
      <c r="B78" s="78"/>
      <c r="C78" s="79"/>
      <c r="D78" s="79"/>
      <c r="E78" s="79"/>
      <c r="F78" s="79"/>
      <c r="G78" s="7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>
      <c r="A79" s="7"/>
      <c r="B79" s="78"/>
      <c r="C79" s="79"/>
      <c r="D79" s="79"/>
      <c r="E79" s="79"/>
      <c r="F79" s="79"/>
      <c r="G79" s="7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>
      <c r="A80" s="7"/>
      <c r="B80" s="78"/>
      <c r="C80" s="79"/>
      <c r="D80" s="79"/>
      <c r="E80" s="79"/>
      <c r="F80" s="79"/>
      <c r="G80" s="7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>
      <c r="A81" s="7"/>
      <c r="B81" s="78"/>
      <c r="C81" s="79"/>
      <c r="D81" s="79"/>
      <c r="E81" s="79"/>
      <c r="F81" s="79"/>
      <c r="G81" s="7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>
      <c r="A82" s="7"/>
      <c r="B82" s="78"/>
      <c r="C82" s="79"/>
      <c r="D82" s="79"/>
      <c r="E82" s="79"/>
      <c r="F82" s="79"/>
      <c r="G82" s="7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>
      <c r="A83" s="7"/>
      <c r="B83" s="78"/>
      <c r="C83" s="79"/>
      <c r="D83" s="79"/>
      <c r="E83" s="79"/>
      <c r="F83" s="79"/>
      <c r="G83" s="7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>
      <c r="A84" s="7"/>
      <c r="B84" s="78"/>
      <c r="C84" s="79"/>
      <c r="D84" s="79"/>
      <c r="E84" s="79"/>
      <c r="F84" s="79"/>
      <c r="G84" s="7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>
      <c r="A85" s="7"/>
      <c r="B85" s="78"/>
      <c r="C85" s="79"/>
      <c r="D85" s="79"/>
      <c r="E85" s="79"/>
      <c r="F85" s="79"/>
      <c r="G85" s="7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>
      <c r="A86" s="7"/>
      <c r="B86" s="78"/>
      <c r="C86" s="79"/>
      <c r="D86" s="79"/>
      <c r="E86" s="79"/>
      <c r="F86" s="79"/>
      <c r="G86" s="7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>
      <c r="A87" s="7"/>
      <c r="B87" s="78"/>
      <c r="C87" s="79"/>
      <c r="D87" s="79"/>
      <c r="E87" s="79"/>
      <c r="F87" s="79"/>
      <c r="G87" s="7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>
      <c r="A88" s="7"/>
      <c r="B88" s="78"/>
      <c r="C88" s="79"/>
      <c r="D88" s="79"/>
      <c r="E88" s="79"/>
      <c r="F88" s="79"/>
      <c r="G88" s="79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>
      <c r="A89" s="7"/>
      <c r="B89" s="78"/>
      <c r="C89" s="79"/>
      <c r="D89" s="79"/>
      <c r="E89" s="79"/>
      <c r="F89" s="79"/>
      <c r="G89" s="79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>
      <c r="A90" s="7"/>
      <c r="B90" s="78"/>
      <c r="C90" s="79"/>
      <c r="D90" s="79"/>
      <c r="E90" s="79"/>
      <c r="F90" s="79"/>
      <c r="G90" s="7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>
      <c r="A91" s="7"/>
      <c r="B91" s="78"/>
      <c r="C91" s="79"/>
      <c r="D91" s="79"/>
      <c r="E91" s="79"/>
      <c r="F91" s="79"/>
      <c r="G91" s="79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>
      <c r="A92" s="7"/>
      <c r="B92" s="78"/>
      <c r="C92" s="79"/>
      <c r="D92" s="79"/>
      <c r="E92" s="79"/>
      <c r="F92" s="79"/>
      <c r="G92" s="7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>
      <c r="A93" s="7"/>
      <c r="B93" s="78"/>
      <c r="C93" s="79"/>
      <c r="D93" s="79"/>
      <c r="E93" s="79"/>
      <c r="F93" s="79"/>
      <c r="G93" s="7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>
      <c r="A94" s="7"/>
      <c r="B94" s="78"/>
      <c r="C94" s="79"/>
      <c r="D94" s="79"/>
      <c r="E94" s="79"/>
      <c r="F94" s="79"/>
      <c r="G94" s="7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>
      <c r="A95" s="7"/>
      <c r="B95" s="78"/>
      <c r="C95" s="79"/>
      <c r="D95" s="79"/>
      <c r="E95" s="79"/>
      <c r="F95" s="79"/>
      <c r="G95" s="79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>
      <c r="A96" s="7"/>
      <c r="B96" s="78"/>
      <c r="C96" s="79"/>
      <c r="D96" s="79"/>
      <c r="E96" s="79"/>
      <c r="F96" s="79"/>
      <c r="G96" s="79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>
      <c r="A97" s="7"/>
      <c r="B97" s="78"/>
      <c r="C97" s="79"/>
      <c r="D97" s="79"/>
      <c r="E97" s="79"/>
      <c r="F97" s="79"/>
      <c r="G97" s="79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>
      <c r="A98" s="7"/>
      <c r="B98" s="78"/>
      <c r="C98" s="79"/>
      <c r="D98" s="79"/>
      <c r="E98" s="79"/>
      <c r="F98" s="79"/>
      <c r="G98" s="7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>
      <c r="A99" s="7"/>
      <c r="B99" s="78"/>
      <c r="C99" s="79"/>
      <c r="D99" s="79"/>
      <c r="E99" s="79"/>
      <c r="F99" s="79"/>
      <c r="G99" s="79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>
      <c r="A100" s="7"/>
      <c r="B100" s="78"/>
      <c r="C100" s="79"/>
      <c r="D100" s="79"/>
      <c r="E100" s="79"/>
      <c r="F100" s="79"/>
      <c r="G100" s="79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>
      <c r="A101" s="7"/>
      <c r="B101" s="78"/>
      <c r="C101" s="79"/>
      <c r="D101" s="79"/>
      <c r="E101" s="79"/>
      <c r="F101" s="79"/>
      <c r="G101" s="79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>
      <c r="A102" s="7"/>
      <c r="B102" s="78"/>
      <c r="C102" s="79"/>
      <c r="D102" s="79"/>
      <c r="E102" s="79"/>
      <c r="F102" s="79"/>
      <c r="G102" s="79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>
      <c r="A103" s="7"/>
      <c r="B103" s="78"/>
      <c r="C103" s="79"/>
      <c r="D103" s="79"/>
      <c r="E103" s="79"/>
      <c r="F103" s="79"/>
      <c r="G103" s="79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>
      <c r="A104" s="7"/>
      <c r="B104" s="78"/>
      <c r="C104" s="79"/>
      <c r="D104" s="79"/>
      <c r="E104" s="79"/>
      <c r="F104" s="79"/>
      <c r="G104" s="79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>
      <c r="A105" s="7"/>
      <c r="B105" s="78"/>
      <c r="C105" s="79"/>
      <c r="D105" s="79"/>
      <c r="E105" s="79"/>
      <c r="F105" s="79"/>
      <c r="G105" s="79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>
      <c r="A106" s="7"/>
      <c r="B106" s="78"/>
      <c r="C106" s="79"/>
      <c r="D106" s="79"/>
      <c r="E106" s="79"/>
      <c r="F106" s="79"/>
      <c r="G106" s="7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>
      <c r="A107" s="7"/>
      <c r="B107" s="78"/>
      <c r="C107" s="79"/>
      <c r="D107" s="79"/>
      <c r="E107" s="79"/>
      <c r="F107" s="79"/>
      <c r="G107" s="79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>
      <c r="A108" s="7"/>
      <c r="B108" s="78"/>
      <c r="C108" s="79"/>
      <c r="D108" s="79"/>
      <c r="E108" s="79"/>
      <c r="F108" s="79"/>
      <c r="G108" s="79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>
      <c r="A109" s="7"/>
      <c r="B109" s="78"/>
      <c r="C109" s="79"/>
      <c r="D109" s="79"/>
      <c r="E109" s="79"/>
      <c r="F109" s="79"/>
      <c r="G109" s="79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>
      <c r="A110" s="7"/>
      <c r="B110" s="78"/>
      <c r="C110" s="79"/>
      <c r="D110" s="79"/>
      <c r="E110" s="79"/>
      <c r="F110" s="79"/>
      <c r="G110" s="79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>
      <c r="A111" s="7"/>
      <c r="B111" s="78"/>
      <c r="C111" s="79"/>
      <c r="D111" s="79"/>
      <c r="E111" s="79"/>
      <c r="F111" s="79"/>
      <c r="G111" s="79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>
      <c r="A112" s="7"/>
      <c r="B112" s="78"/>
      <c r="C112" s="79"/>
      <c r="D112" s="79"/>
      <c r="E112" s="79"/>
      <c r="F112" s="79"/>
      <c r="G112" s="79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>
      <c r="A113" s="7"/>
      <c r="B113" s="78"/>
      <c r="C113" s="79"/>
      <c r="D113" s="79"/>
      <c r="E113" s="79"/>
      <c r="F113" s="79"/>
      <c r="G113" s="79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>
      <c r="A114" s="7"/>
      <c r="B114" s="78"/>
      <c r="C114" s="79"/>
      <c r="D114" s="79"/>
      <c r="E114" s="79"/>
      <c r="F114" s="79"/>
      <c r="G114" s="79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>
      <c r="A115" s="7"/>
      <c r="B115" s="78"/>
      <c r="C115" s="79"/>
      <c r="D115" s="79"/>
      <c r="E115" s="79"/>
      <c r="F115" s="79"/>
      <c r="G115" s="7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>
      <c r="A116" s="7"/>
      <c r="B116" s="78"/>
      <c r="C116" s="79"/>
      <c r="D116" s="79"/>
      <c r="E116" s="79"/>
      <c r="F116" s="79"/>
      <c r="G116" s="7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>
      <c r="A117" s="7"/>
      <c r="B117" s="78"/>
      <c r="C117" s="79"/>
      <c r="D117" s="79"/>
      <c r="E117" s="79"/>
      <c r="F117" s="79"/>
      <c r="G117" s="79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>
      <c r="A118" s="7"/>
      <c r="B118" s="78"/>
      <c r="C118" s="79"/>
      <c r="D118" s="79"/>
      <c r="E118" s="79"/>
      <c r="F118" s="79"/>
      <c r="G118" s="79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>
      <c r="A119" s="7"/>
      <c r="B119" s="78"/>
      <c r="C119" s="79"/>
      <c r="D119" s="79"/>
      <c r="E119" s="79"/>
      <c r="F119" s="79"/>
      <c r="G119" s="79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>
      <c r="A120" s="7"/>
      <c r="B120" s="78"/>
      <c r="C120" s="79"/>
      <c r="D120" s="79"/>
      <c r="E120" s="79"/>
      <c r="F120" s="79"/>
      <c r="G120" s="7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>
      <c r="A121" s="7"/>
      <c r="B121" s="78"/>
      <c r="C121" s="79"/>
      <c r="D121" s="79"/>
      <c r="E121" s="79"/>
      <c r="F121" s="79"/>
      <c r="G121" s="7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>
      <c r="A122" s="7"/>
      <c r="B122" s="78"/>
      <c r="C122" s="79"/>
      <c r="D122" s="79"/>
      <c r="E122" s="79"/>
      <c r="F122" s="79"/>
      <c r="G122" s="79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>
      <c r="A123" s="7"/>
      <c r="B123" s="78"/>
      <c r="C123" s="79"/>
      <c r="D123" s="79"/>
      <c r="E123" s="79"/>
      <c r="F123" s="79"/>
      <c r="G123" s="79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>
      <c r="A124" s="7"/>
      <c r="B124" s="78"/>
      <c r="C124" s="79"/>
      <c r="D124" s="79"/>
      <c r="E124" s="79"/>
      <c r="F124" s="79"/>
      <c r="G124" s="7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>
      <c r="A125" s="7"/>
      <c r="B125" s="78"/>
      <c r="C125" s="79"/>
      <c r="D125" s="79"/>
      <c r="E125" s="79"/>
      <c r="F125" s="79"/>
      <c r="G125" s="7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>
      <c r="A126" s="7"/>
      <c r="B126" s="78"/>
      <c r="C126" s="79"/>
      <c r="D126" s="79"/>
      <c r="E126" s="79"/>
      <c r="F126" s="79"/>
      <c r="G126" s="7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>
      <c r="A127" s="7"/>
      <c r="B127" s="78"/>
      <c r="C127" s="79"/>
      <c r="D127" s="79"/>
      <c r="E127" s="79"/>
      <c r="F127" s="79"/>
      <c r="G127" s="7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>
      <c r="A128" s="7"/>
      <c r="B128" s="78"/>
      <c r="C128" s="79"/>
      <c r="D128" s="79"/>
      <c r="E128" s="79"/>
      <c r="F128" s="79"/>
      <c r="G128" s="7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>
      <c r="A129" s="7"/>
      <c r="B129" s="78"/>
      <c r="C129" s="79"/>
      <c r="D129" s="79"/>
      <c r="E129" s="79"/>
      <c r="F129" s="79"/>
      <c r="G129" s="7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>
      <c r="A130" s="7"/>
      <c r="B130" s="78"/>
      <c r="C130" s="79"/>
      <c r="D130" s="79"/>
      <c r="E130" s="79"/>
      <c r="F130" s="79"/>
      <c r="G130" s="7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>
      <c r="A131" s="7"/>
      <c r="B131" s="78"/>
      <c r="C131" s="79"/>
      <c r="D131" s="79"/>
      <c r="E131" s="79"/>
      <c r="F131" s="79"/>
      <c r="G131" s="79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>
      <c r="A132" s="7"/>
      <c r="B132" s="78"/>
      <c r="C132" s="79"/>
      <c r="D132" s="79"/>
      <c r="E132" s="79"/>
      <c r="F132" s="79"/>
      <c r="G132" s="79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>
      <c r="A133" s="7"/>
      <c r="B133" s="78"/>
      <c r="C133" s="79"/>
      <c r="D133" s="79"/>
      <c r="E133" s="79"/>
      <c r="F133" s="79"/>
      <c r="G133" s="79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>
      <c r="A134" s="7"/>
      <c r="B134" s="78"/>
      <c r="C134" s="79"/>
      <c r="D134" s="79"/>
      <c r="E134" s="79"/>
      <c r="F134" s="79"/>
      <c r="G134" s="79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>
      <c r="A135" s="7"/>
      <c r="B135" s="78"/>
      <c r="C135" s="79"/>
      <c r="D135" s="79"/>
      <c r="E135" s="79"/>
      <c r="F135" s="79"/>
      <c r="G135" s="79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>
      <c r="A136" s="7"/>
      <c r="B136" s="78"/>
      <c r="C136" s="79"/>
      <c r="D136" s="79"/>
      <c r="E136" s="79"/>
      <c r="F136" s="79"/>
      <c r="G136" s="79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>
      <c r="A137" s="7"/>
      <c r="B137" s="78"/>
      <c r="C137" s="79"/>
      <c r="D137" s="79"/>
      <c r="E137" s="79"/>
      <c r="F137" s="79"/>
      <c r="G137" s="79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>
      <c r="A138" s="7"/>
      <c r="B138" s="78"/>
      <c r="C138" s="79"/>
      <c r="D138" s="79"/>
      <c r="E138" s="79"/>
      <c r="F138" s="79"/>
      <c r="G138" s="79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>
      <c r="A139" s="7"/>
      <c r="B139" s="78"/>
      <c r="C139" s="79"/>
      <c r="D139" s="79"/>
      <c r="E139" s="79"/>
      <c r="F139" s="79"/>
      <c r="G139" s="79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>
      <c r="A140" s="7"/>
      <c r="B140" s="78"/>
      <c r="C140" s="79"/>
      <c r="D140" s="79"/>
      <c r="E140" s="79"/>
      <c r="F140" s="79"/>
      <c r="G140" s="79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>
      <c r="A141" s="7"/>
      <c r="B141" s="78"/>
      <c r="C141" s="79"/>
      <c r="D141" s="79"/>
      <c r="E141" s="79"/>
      <c r="F141" s="79"/>
      <c r="G141" s="79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>
      <c r="A142" s="7"/>
      <c r="B142" s="78"/>
      <c r="C142" s="79"/>
      <c r="D142" s="79"/>
      <c r="E142" s="79"/>
      <c r="F142" s="79"/>
      <c r="G142" s="79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>
      <c r="A143" s="7"/>
      <c r="B143" s="78"/>
      <c r="C143" s="79"/>
      <c r="D143" s="79"/>
      <c r="E143" s="79"/>
      <c r="F143" s="79"/>
      <c r="G143" s="79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>
      <c r="A144" s="7"/>
      <c r="B144" s="78"/>
      <c r="C144" s="79"/>
      <c r="D144" s="79"/>
      <c r="E144" s="79"/>
      <c r="F144" s="79"/>
      <c r="G144" s="79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>
      <c r="A145" s="7"/>
      <c r="B145" s="78"/>
      <c r="C145" s="79"/>
      <c r="D145" s="79"/>
      <c r="E145" s="79"/>
      <c r="F145" s="79"/>
      <c r="G145" s="79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>
      <c r="A146" s="7"/>
      <c r="B146" s="78"/>
      <c r="C146" s="79"/>
      <c r="D146" s="79"/>
      <c r="E146" s="79"/>
      <c r="F146" s="79"/>
      <c r="G146" s="79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>
      <c r="A147" s="7"/>
      <c r="B147" s="78"/>
      <c r="C147" s="79"/>
      <c r="D147" s="79"/>
      <c r="E147" s="79"/>
      <c r="F147" s="79"/>
      <c r="G147" s="79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>
      <c r="A148" s="7"/>
      <c r="B148" s="78"/>
      <c r="C148" s="79"/>
      <c r="D148" s="79"/>
      <c r="E148" s="79"/>
      <c r="F148" s="79"/>
      <c r="G148" s="79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>
      <c r="A149" s="7"/>
      <c r="B149" s="78"/>
      <c r="C149" s="79"/>
      <c r="D149" s="79"/>
      <c r="E149" s="79"/>
      <c r="F149" s="79"/>
      <c r="G149" s="79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>
      <c r="A150" s="7"/>
      <c r="B150" s="78"/>
      <c r="C150" s="79"/>
      <c r="D150" s="79"/>
      <c r="E150" s="79"/>
      <c r="F150" s="79"/>
      <c r="G150" s="79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>
      <c r="A151" s="7"/>
      <c r="B151" s="78"/>
      <c r="C151" s="79"/>
      <c r="D151" s="79"/>
      <c r="E151" s="79"/>
      <c r="F151" s="79"/>
      <c r="G151" s="79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>
      <c r="A152" s="7"/>
      <c r="B152" s="78"/>
      <c r="C152" s="79"/>
      <c r="D152" s="79"/>
      <c r="E152" s="79"/>
      <c r="F152" s="79"/>
      <c r="G152" s="79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>
      <c r="A153" s="7"/>
      <c r="B153" s="78"/>
      <c r="C153" s="79"/>
      <c r="D153" s="79"/>
      <c r="E153" s="79"/>
      <c r="F153" s="79"/>
      <c r="G153" s="79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>
      <c r="A154" s="7"/>
      <c r="B154" s="78"/>
      <c r="C154" s="79"/>
      <c r="D154" s="79"/>
      <c r="E154" s="79"/>
      <c r="F154" s="79"/>
      <c r="G154" s="79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>
      <c r="A155" s="7"/>
      <c r="B155" s="78"/>
      <c r="C155" s="79"/>
      <c r="D155" s="79"/>
      <c r="E155" s="79"/>
      <c r="F155" s="79"/>
      <c r="G155" s="79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>
      <c r="A156" s="7"/>
      <c r="B156" s="78"/>
      <c r="C156" s="79"/>
      <c r="D156" s="79"/>
      <c r="E156" s="79"/>
      <c r="F156" s="79"/>
      <c r="G156" s="79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>
      <c r="A157" s="7"/>
      <c r="B157" s="78"/>
      <c r="C157" s="79"/>
      <c r="D157" s="79"/>
      <c r="E157" s="79"/>
      <c r="F157" s="79"/>
      <c r="G157" s="79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>
      <c r="A158" s="7"/>
      <c r="B158" s="78"/>
      <c r="C158" s="79"/>
      <c r="D158" s="79"/>
      <c r="E158" s="79"/>
      <c r="F158" s="79"/>
      <c r="G158" s="79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>
      <c r="A159" s="7"/>
      <c r="B159" s="78"/>
      <c r="C159" s="79"/>
      <c r="D159" s="79"/>
      <c r="E159" s="79"/>
      <c r="F159" s="79"/>
      <c r="G159" s="79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>
      <c r="A160" s="7"/>
      <c r="B160" s="78"/>
      <c r="C160" s="79"/>
      <c r="D160" s="79"/>
      <c r="E160" s="79"/>
      <c r="F160" s="79"/>
      <c r="G160" s="79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>
      <c r="A161" s="7"/>
      <c r="B161" s="78"/>
      <c r="C161" s="79"/>
      <c r="D161" s="79"/>
      <c r="E161" s="79"/>
      <c r="F161" s="79"/>
      <c r="G161" s="79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>
      <c r="A162" s="7"/>
      <c r="B162" s="78"/>
      <c r="C162" s="79"/>
      <c r="D162" s="79"/>
      <c r="E162" s="79"/>
      <c r="F162" s="79"/>
      <c r="G162" s="79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>
      <c r="A163" s="7"/>
      <c r="B163" s="78"/>
      <c r="C163" s="79"/>
      <c r="D163" s="79"/>
      <c r="E163" s="79"/>
      <c r="F163" s="79"/>
      <c r="G163" s="79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>
      <c r="A164" s="7"/>
      <c r="B164" s="78"/>
      <c r="C164" s="79"/>
      <c r="D164" s="79"/>
      <c r="E164" s="79"/>
      <c r="F164" s="79"/>
      <c r="G164" s="79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>
      <c r="A165" s="7"/>
      <c r="B165" s="78"/>
      <c r="C165" s="79"/>
      <c r="D165" s="79"/>
      <c r="E165" s="79"/>
      <c r="F165" s="79"/>
      <c r="G165" s="79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>
      <c r="A166" s="7"/>
      <c r="B166" s="78"/>
      <c r="C166" s="79"/>
      <c r="D166" s="79"/>
      <c r="E166" s="79"/>
      <c r="F166" s="79"/>
      <c r="G166" s="79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>
      <c r="A167" s="7"/>
      <c r="B167" s="78"/>
      <c r="C167" s="79"/>
      <c r="D167" s="79"/>
      <c r="E167" s="79"/>
      <c r="F167" s="79"/>
      <c r="G167" s="79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>
      <c r="A168" s="7"/>
      <c r="B168" s="78"/>
      <c r="C168" s="79"/>
      <c r="D168" s="79"/>
      <c r="E168" s="79"/>
      <c r="F168" s="79"/>
      <c r="G168" s="79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>
      <c r="A169" s="7"/>
      <c r="B169" s="78"/>
      <c r="C169" s="79"/>
      <c r="D169" s="79"/>
      <c r="E169" s="79"/>
      <c r="F169" s="79"/>
      <c r="G169" s="79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>
      <c r="A170" s="7"/>
      <c r="B170" s="78"/>
      <c r="C170" s="79"/>
      <c r="D170" s="79"/>
      <c r="E170" s="79"/>
      <c r="F170" s="79"/>
      <c r="G170" s="79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>
      <c r="A171" s="7"/>
      <c r="B171" s="78"/>
      <c r="C171" s="79"/>
      <c r="D171" s="79"/>
      <c r="E171" s="79"/>
      <c r="F171" s="79"/>
      <c r="G171" s="79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>
      <c r="A172" s="7"/>
      <c r="B172" s="78"/>
      <c r="C172" s="79"/>
      <c r="D172" s="79"/>
      <c r="E172" s="79"/>
      <c r="F172" s="79"/>
      <c r="G172" s="79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>
      <c r="A173" s="7"/>
      <c r="B173" s="78"/>
      <c r="C173" s="79"/>
      <c r="D173" s="79"/>
      <c r="E173" s="79"/>
      <c r="F173" s="79"/>
      <c r="G173" s="79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>
      <c r="A174" s="7"/>
      <c r="B174" s="78"/>
      <c r="C174" s="79"/>
      <c r="D174" s="79"/>
      <c r="E174" s="79"/>
      <c r="F174" s="79"/>
      <c r="G174" s="7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>
      <c r="A175" s="7"/>
      <c r="B175" s="78"/>
      <c r="C175" s="79"/>
      <c r="D175" s="79"/>
      <c r="E175" s="79"/>
      <c r="F175" s="79"/>
      <c r="G175" s="7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>
      <c r="A176" s="7"/>
      <c r="B176" s="78"/>
      <c r="C176" s="79"/>
      <c r="D176" s="79"/>
      <c r="E176" s="79"/>
      <c r="F176" s="79"/>
      <c r="G176" s="79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>
      <c r="A177" s="7"/>
      <c r="B177" s="78"/>
      <c r="C177" s="79"/>
      <c r="D177" s="79"/>
      <c r="E177" s="79"/>
      <c r="F177" s="79"/>
      <c r="G177" s="79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>
      <c r="A178" s="7"/>
      <c r="B178" s="78"/>
      <c r="C178" s="79"/>
      <c r="D178" s="79"/>
      <c r="E178" s="79"/>
      <c r="F178" s="79"/>
      <c r="G178" s="79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>
      <c r="A179" s="7"/>
      <c r="B179" s="78"/>
      <c r="C179" s="79"/>
      <c r="D179" s="79"/>
      <c r="E179" s="79"/>
      <c r="F179" s="79"/>
      <c r="G179" s="79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>
      <c r="A180" s="7"/>
      <c r="B180" s="78"/>
      <c r="C180" s="79"/>
      <c r="D180" s="79"/>
      <c r="E180" s="79"/>
      <c r="F180" s="79"/>
      <c r="G180" s="79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>
      <c r="A181" s="7"/>
      <c r="B181" s="78"/>
      <c r="C181" s="79"/>
      <c r="D181" s="79"/>
      <c r="E181" s="79"/>
      <c r="F181" s="79"/>
      <c r="G181" s="79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>
      <c r="A182" s="7"/>
      <c r="B182" s="78"/>
      <c r="C182" s="79"/>
      <c r="D182" s="79"/>
      <c r="E182" s="79"/>
      <c r="F182" s="79"/>
      <c r="G182" s="79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>
      <c r="A183" s="7"/>
      <c r="B183" s="78"/>
      <c r="C183" s="79"/>
      <c r="D183" s="79"/>
      <c r="E183" s="79"/>
      <c r="F183" s="79"/>
      <c r="G183" s="7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>
      <c r="A184" s="7"/>
      <c r="B184" s="78"/>
      <c r="C184" s="79"/>
      <c r="D184" s="79"/>
      <c r="E184" s="79"/>
      <c r="F184" s="79"/>
      <c r="G184" s="7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>
      <c r="A185" s="7"/>
      <c r="B185" s="78"/>
      <c r="C185" s="79"/>
      <c r="D185" s="79"/>
      <c r="E185" s="79"/>
      <c r="F185" s="79"/>
      <c r="G185" s="79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>
      <c r="A186" s="7"/>
      <c r="B186" s="78"/>
      <c r="C186" s="79"/>
      <c r="D186" s="79"/>
      <c r="E186" s="79"/>
      <c r="F186" s="79"/>
      <c r="G186" s="79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>
      <c r="A187" s="7"/>
      <c r="B187" s="78"/>
      <c r="C187" s="79"/>
      <c r="D187" s="79"/>
      <c r="E187" s="79"/>
      <c r="F187" s="79"/>
      <c r="G187" s="79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>
      <c r="A188" s="7"/>
      <c r="B188" s="78"/>
      <c r="C188" s="79"/>
      <c r="D188" s="79"/>
      <c r="E188" s="79"/>
      <c r="F188" s="79"/>
      <c r="G188" s="7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>
      <c r="A189" s="7"/>
      <c r="B189" s="78"/>
      <c r="C189" s="79"/>
      <c r="D189" s="79"/>
      <c r="E189" s="79"/>
      <c r="F189" s="79"/>
      <c r="G189" s="79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>
      <c r="A190" s="7"/>
      <c r="B190" s="78"/>
      <c r="C190" s="79"/>
      <c r="D190" s="79"/>
      <c r="E190" s="79"/>
      <c r="F190" s="79"/>
      <c r="G190" s="79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>
      <c r="A191" s="7"/>
      <c r="B191" s="78"/>
      <c r="C191" s="79"/>
      <c r="D191" s="79"/>
      <c r="E191" s="79"/>
      <c r="F191" s="79"/>
      <c r="G191" s="79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>
      <c r="A192" s="7"/>
      <c r="B192" s="78"/>
      <c r="C192" s="79"/>
      <c r="D192" s="79"/>
      <c r="E192" s="79"/>
      <c r="F192" s="79"/>
      <c r="G192" s="79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>
      <c r="A193" s="7"/>
      <c r="B193" s="78"/>
      <c r="C193" s="79"/>
      <c r="D193" s="79"/>
      <c r="E193" s="79"/>
      <c r="F193" s="79"/>
      <c r="G193" s="79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>
      <c r="A194" s="7"/>
      <c r="B194" s="78"/>
      <c r="C194" s="79"/>
      <c r="D194" s="79"/>
      <c r="E194" s="79"/>
      <c r="F194" s="79"/>
      <c r="G194" s="79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>
      <c r="A195" s="7"/>
      <c r="B195" s="78"/>
      <c r="C195" s="79"/>
      <c r="D195" s="79"/>
      <c r="E195" s="79"/>
      <c r="F195" s="79"/>
      <c r="G195" s="79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>
      <c r="A196" s="7"/>
      <c r="B196" s="78"/>
      <c r="C196" s="79"/>
      <c r="D196" s="79"/>
      <c r="E196" s="79"/>
      <c r="F196" s="79"/>
      <c r="G196" s="79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>
      <c r="A197" s="7"/>
      <c r="B197" s="78"/>
      <c r="C197" s="79"/>
      <c r="D197" s="79"/>
      <c r="E197" s="79"/>
      <c r="F197" s="79"/>
      <c r="G197" s="79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>
      <c r="A198" s="7"/>
      <c r="B198" s="78"/>
      <c r="C198" s="79"/>
      <c r="D198" s="79"/>
      <c r="E198" s="79"/>
      <c r="F198" s="79"/>
      <c r="G198" s="79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>
      <c r="A199" s="7"/>
      <c r="B199" s="78"/>
      <c r="C199" s="79"/>
      <c r="D199" s="79"/>
      <c r="E199" s="79"/>
      <c r="F199" s="79"/>
      <c r="G199" s="79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>
      <c r="A200" s="7"/>
      <c r="B200" s="78"/>
      <c r="C200" s="79"/>
      <c r="D200" s="79"/>
      <c r="E200" s="79"/>
      <c r="F200" s="79"/>
      <c r="G200" s="79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>
      <c r="A201" s="7"/>
      <c r="B201" s="78"/>
      <c r="C201" s="79"/>
      <c r="D201" s="79"/>
      <c r="E201" s="79"/>
      <c r="F201" s="79"/>
      <c r="G201" s="79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>
      <c r="A202" s="7"/>
      <c r="B202" s="78"/>
      <c r="C202" s="79"/>
      <c r="D202" s="79"/>
      <c r="E202" s="79"/>
      <c r="F202" s="79"/>
      <c r="G202" s="79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>
      <c r="A203" s="7"/>
      <c r="B203" s="78"/>
      <c r="C203" s="79"/>
      <c r="D203" s="79"/>
      <c r="E203" s="79"/>
      <c r="F203" s="79"/>
      <c r="G203" s="79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>
      <c r="A204" s="7"/>
      <c r="B204" s="78"/>
      <c r="C204" s="79"/>
      <c r="D204" s="79"/>
      <c r="E204" s="79"/>
      <c r="F204" s="79"/>
      <c r="G204" s="79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>
      <c r="A205" s="7"/>
      <c r="B205" s="78"/>
      <c r="C205" s="79"/>
      <c r="D205" s="79"/>
      <c r="E205" s="79"/>
      <c r="F205" s="79"/>
      <c r="G205" s="79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>
      <c r="A206" s="7"/>
      <c r="B206" s="78"/>
      <c r="C206" s="79"/>
      <c r="D206" s="79"/>
      <c r="E206" s="79"/>
      <c r="F206" s="79"/>
      <c r="G206" s="79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>
      <c r="A207" s="7"/>
      <c r="B207" s="78"/>
      <c r="C207" s="79"/>
      <c r="D207" s="79"/>
      <c r="E207" s="79"/>
      <c r="F207" s="79"/>
      <c r="G207" s="79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>
      <c r="A208" s="7"/>
      <c r="B208" s="78"/>
      <c r="C208" s="79"/>
      <c r="D208" s="79"/>
      <c r="E208" s="79"/>
      <c r="F208" s="79"/>
      <c r="G208" s="79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>
      <c r="A209" s="7"/>
      <c r="B209" s="78"/>
      <c r="C209" s="79"/>
      <c r="D209" s="79"/>
      <c r="E209" s="79"/>
      <c r="F209" s="79"/>
      <c r="G209" s="79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>
      <c r="A210" s="7"/>
      <c r="B210" s="78"/>
      <c r="C210" s="79"/>
      <c r="D210" s="79"/>
      <c r="E210" s="79"/>
      <c r="F210" s="79"/>
      <c r="G210" s="79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>
      <c r="A211" s="7"/>
      <c r="B211" s="78"/>
      <c r="C211" s="79"/>
      <c r="D211" s="79"/>
      <c r="E211" s="79"/>
      <c r="F211" s="79"/>
      <c r="G211" s="79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>
      <c r="A212" s="7"/>
      <c r="B212" s="78"/>
      <c r="C212" s="79"/>
      <c r="D212" s="79"/>
      <c r="E212" s="79"/>
      <c r="F212" s="79"/>
      <c r="G212" s="7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>
      <c r="A213" s="7"/>
      <c r="B213" s="78"/>
      <c r="C213" s="79"/>
      <c r="D213" s="79"/>
      <c r="E213" s="79"/>
      <c r="F213" s="79"/>
      <c r="G213" s="7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>
      <c r="A214" s="7"/>
      <c r="B214" s="78"/>
      <c r="C214" s="79"/>
      <c r="D214" s="79"/>
      <c r="E214" s="79"/>
      <c r="F214" s="79"/>
      <c r="G214" s="79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>
      <c r="A215" s="7"/>
      <c r="B215" s="78"/>
      <c r="C215" s="79"/>
      <c r="D215" s="79"/>
      <c r="E215" s="79"/>
      <c r="F215" s="79"/>
      <c r="G215" s="79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>
      <c r="A216" s="7"/>
      <c r="B216" s="78"/>
      <c r="C216" s="79"/>
      <c r="D216" s="79"/>
      <c r="E216" s="79"/>
      <c r="F216" s="79"/>
      <c r="G216" s="79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>
      <c r="A217" s="7"/>
      <c r="B217" s="78"/>
      <c r="C217" s="79"/>
      <c r="D217" s="79"/>
      <c r="E217" s="79"/>
      <c r="F217" s="79"/>
      <c r="G217" s="79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>
      <c r="A218" s="7"/>
      <c r="B218" s="78"/>
      <c r="C218" s="79"/>
      <c r="D218" s="79"/>
      <c r="E218" s="79"/>
      <c r="F218" s="79"/>
      <c r="G218" s="79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>
      <c r="A219" s="7"/>
      <c r="B219" s="78"/>
      <c r="C219" s="79"/>
      <c r="D219" s="79"/>
      <c r="E219" s="79"/>
      <c r="F219" s="79"/>
      <c r="G219" s="79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>
      <c r="A220" s="7"/>
      <c r="B220" s="78"/>
      <c r="C220" s="79"/>
      <c r="D220" s="79"/>
      <c r="E220" s="79"/>
      <c r="F220" s="79"/>
      <c r="G220" s="7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>
      <c r="A221" s="7"/>
      <c r="B221" s="78"/>
      <c r="C221" s="79"/>
      <c r="D221" s="79"/>
      <c r="E221" s="79"/>
      <c r="F221" s="79"/>
      <c r="G221" s="7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>
      <c r="A222" s="7"/>
      <c r="B222" s="78"/>
      <c r="C222" s="79"/>
      <c r="D222" s="79"/>
      <c r="E222" s="79"/>
      <c r="F222" s="79"/>
      <c r="G222" s="7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>
      <c r="A223" s="7"/>
      <c r="B223" s="78"/>
      <c r="C223" s="79"/>
      <c r="D223" s="79"/>
      <c r="E223" s="79"/>
      <c r="F223" s="79"/>
      <c r="G223" s="79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>
      <c r="A224" s="7"/>
      <c r="B224" s="78"/>
      <c r="C224" s="79"/>
      <c r="D224" s="79"/>
      <c r="E224" s="79"/>
      <c r="F224" s="79"/>
      <c r="G224" s="79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>
      <c r="A225" s="7"/>
      <c r="B225" s="78"/>
      <c r="C225" s="79"/>
      <c r="D225" s="79"/>
      <c r="E225" s="79"/>
      <c r="F225" s="79"/>
      <c r="G225" s="79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>
      <c r="A226" s="7"/>
      <c r="B226" s="78"/>
      <c r="C226" s="79"/>
      <c r="D226" s="79"/>
      <c r="E226" s="79"/>
      <c r="F226" s="79"/>
      <c r="G226" s="79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>
      <c r="A227" s="7"/>
      <c r="B227" s="78"/>
      <c r="C227" s="79"/>
      <c r="D227" s="79"/>
      <c r="E227" s="79"/>
      <c r="F227" s="79"/>
      <c r="G227" s="79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>
      <c r="A228" s="7"/>
      <c r="B228" s="78"/>
      <c r="C228" s="79"/>
      <c r="D228" s="79"/>
      <c r="E228" s="79"/>
      <c r="F228" s="79"/>
      <c r="G228" s="79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>
      <c r="A229" s="7"/>
      <c r="B229" s="78"/>
      <c r="C229" s="79"/>
      <c r="D229" s="79"/>
      <c r="E229" s="79"/>
      <c r="F229" s="79"/>
      <c r="G229" s="7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>
      <c r="A230" s="7"/>
      <c r="B230" s="78"/>
      <c r="C230" s="79"/>
      <c r="D230" s="79"/>
      <c r="E230" s="79"/>
      <c r="F230" s="79"/>
      <c r="G230" s="79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>
      <c r="A231" s="7"/>
      <c r="B231" s="78"/>
      <c r="C231" s="79"/>
      <c r="D231" s="79"/>
      <c r="E231" s="79"/>
      <c r="F231" s="79"/>
      <c r="G231" s="79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>
      <c r="A232" s="7"/>
      <c r="B232" s="78"/>
      <c r="C232" s="79"/>
      <c r="D232" s="79"/>
      <c r="E232" s="79"/>
      <c r="F232" s="79"/>
      <c r="G232" s="79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>
      <c r="A233" s="7"/>
      <c r="B233" s="78"/>
      <c r="C233" s="79"/>
      <c r="D233" s="79"/>
      <c r="E233" s="79"/>
      <c r="F233" s="79"/>
      <c r="G233" s="79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>
      <c r="A234" s="7"/>
      <c r="B234" s="78"/>
      <c r="C234" s="79"/>
      <c r="D234" s="79"/>
      <c r="E234" s="79"/>
      <c r="F234" s="79"/>
      <c r="G234" s="79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>
      <c r="A235" s="7"/>
      <c r="B235" s="78"/>
      <c r="C235" s="79"/>
      <c r="D235" s="79"/>
      <c r="E235" s="79"/>
      <c r="F235" s="79"/>
      <c r="G235" s="79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>
      <c r="A236" s="7"/>
      <c r="B236" s="78"/>
      <c r="C236" s="79"/>
      <c r="D236" s="79"/>
      <c r="E236" s="79"/>
      <c r="F236" s="79"/>
      <c r="G236" s="79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>
      <c r="A237" s="7"/>
      <c r="B237" s="78"/>
      <c r="C237" s="79"/>
      <c r="D237" s="79"/>
      <c r="E237" s="79"/>
      <c r="F237" s="79"/>
      <c r="G237" s="79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>
      <c r="A238" s="7"/>
      <c r="B238" s="78"/>
      <c r="C238" s="79"/>
      <c r="D238" s="79"/>
      <c r="E238" s="79"/>
      <c r="F238" s="79"/>
      <c r="G238" s="79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>
      <c r="A239" s="7"/>
      <c r="B239" s="78"/>
      <c r="C239" s="79"/>
      <c r="D239" s="79"/>
      <c r="E239" s="79"/>
      <c r="F239" s="79"/>
      <c r="G239" s="79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>
      <c r="A240" s="7"/>
      <c r="B240" s="78"/>
      <c r="C240" s="79"/>
      <c r="D240" s="79"/>
      <c r="E240" s="79"/>
      <c r="F240" s="79"/>
      <c r="G240" s="79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>
      <c r="A241" s="7"/>
      <c r="B241" s="78"/>
      <c r="C241" s="79"/>
      <c r="D241" s="79"/>
      <c r="E241" s="79"/>
      <c r="F241" s="79"/>
      <c r="G241" s="79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>
      <c r="A242" s="7"/>
      <c r="B242" s="78"/>
      <c r="C242" s="79"/>
      <c r="D242" s="79"/>
      <c r="E242" s="79"/>
      <c r="F242" s="79"/>
      <c r="G242" s="79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>
      <c r="A243" s="7"/>
      <c r="B243" s="78"/>
      <c r="C243" s="79"/>
      <c r="D243" s="79"/>
      <c r="E243" s="79"/>
      <c r="F243" s="79"/>
      <c r="G243" s="79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>
      <c r="A244" s="7"/>
      <c r="B244" s="78"/>
      <c r="C244" s="79"/>
      <c r="D244" s="79"/>
      <c r="E244" s="79"/>
      <c r="F244" s="79"/>
      <c r="G244" s="79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>
      <c r="A245" s="7"/>
      <c r="B245" s="78"/>
      <c r="C245" s="79"/>
      <c r="D245" s="79"/>
      <c r="E245" s="79"/>
      <c r="F245" s="79"/>
      <c r="G245" s="79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>
      <c r="A246" s="7"/>
      <c r="B246" s="78"/>
      <c r="C246" s="79"/>
      <c r="D246" s="79"/>
      <c r="E246" s="79"/>
      <c r="F246" s="79"/>
      <c r="G246" s="7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>
      <c r="A247" s="7"/>
      <c r="B247" s="78"/>
      <c r="C247" s="79"/>
      <c r="D247" s="79"/>
      <c r="E247" s="79"/>
      <c r="F247" s="79"/>
      <c r="G247" s="7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>
      <c r="A248" s="7"/>
      <c r="B248" s="78"/>
      <c r="C248" s="79"/>
      <c r="D248" s="79"/>
      <c r="E248" s="79"/>
      <c r="F248" s="79"/>
      <c r="G248" s="79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>
      <c r="A249" s="7"/>
      <c r="B249" s="78"/>
      <c r="C249" s="79"/>
      <c r="D249" s="79"/>
      <c r="E249" s="79"/>
      <c r="F249" s="79"/>
      <c r="G249" s="79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>
      <c r="A250" s="7"/>
      <c r="B250" s="78"/>
      <c r="C250" s="79"/>
      <c r="D250" s="79"/>
      <c r="E250" s="79"/>
      <c r="F250" s="79"/>
      <c r="G250" s="79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>
      <c r="A251" s="7"/>
      <c r="B251" s="78"/>
      <c r="C251" s="79"/>
      <c r="D251" s="79"/>
      <c r="E251" s="79"/>
      <c r="F251" s="79"/>
      <c r="G251" s="79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>
      <c r="A252" s="7"/>
      <c r="B252" s="78"/>
      <c r="C252" s="79"/>
      <c r="D252" s="79"/>
      <c r="E252" s="79"/>
      <c r="F252" s="79"/>
      <c r="G252" s="79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>
      <c r="A253" s="7"/>
      <c r="B253" s="78"/>
      <c r="C253" s="79"/>
      <c r="D253" s="79"/>
      <c r="E253" s="79"/>
      <c r="F253" s="79"/>
      <c r="G253" s="79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>
      <c r="A254" s="7"/>
      <c r="B254" s="78"/>
      <c r="C254" s="79"/>
      <c r="D254" s="79"/>
      <c r="E254" s="79"/>
      <c r="F254" s="79"/>
      <c r="G254" s="79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>
      <c r="A255" s="7"/>
      <c r="B255" s="78"/>
      <c r="C255" s="79"/>
      <c r="D255" s="79"/>
      <c r="E255" s="79"/>
      <c r="F255" s="79"/>
      <c r="G255" s="7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>
      <c r="A256" s="7"/>
      <c r="B256" s="78"/>
      <c r="C256" s="79"/>
      <c r="D256" s="79"/>
      <c r="E256" s="79"/>
      <c r="F256" s="79"/>
      <c r="G256" s="7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>
      <c r="A257" s="7"/>
      <c r="B257" s="78"/>
      <c r="C257" s="79"/>
      <c r="D257" s="79"/>
      <c r="E257" s="79"/>
      <c r="F257" s="79"/>
      <c r="G257" s="79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>
      <c r="A258" s="7"/>
      <c r="B258" s="78"/>
      <c r="C258" s="79"/>
      <c r="D258" s="79"/>
      <c r="E258" s="79"/>
      <c r="F258" s="79"/>
      <c r="G258" s="79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>
      <c r="A259" s="7"/>
      <c r="B259" s="78"/>
      <c r="C259" s="79"/>
      <c r="D259" s="79"/>
      <c r="E259" s="79"/>
      <c r="F259" s="79"/>
      <c r="G259" s="79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>
      <c r="A260" s="7"/>
      <c r="B260" s="78"/>
      <c r="C260" s="79"/>
      <c r="D260" s="79"/>
      <c r="E260" s="79"/>
      <c r="F260" s="79"/>
      <c r="G260" s="79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>
      <c r="A261" s="7"/>
      <c r="B261" s="78"/>
      <c r="C261" s="79"/>
      <c r="D261" s="79"/>
      <c r="E261" s="79"/>
      <c r="F261" s="79"/>
      <c r="G261" s="79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>
      <c r="A262" s="7"/>
      <c r="B262" s="78"/>
      <c r="C262" s="79"/>
      <c r="D262" s="79"/>
      <c r="E262" s="79"/>
      <c r="F262" s="79"/>
      <c r="G262" s="79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>
      <c r="A263" s="7"/>
      <c r="B263" s="78"/>
      <c r="C263" s="79"/>
      <c r="D263" s="79"/>
      <c r="E263" s="79"/>
      <c r="F263" s="79"/>
      <c r="G263" s="79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>
      <c r="A264" s="7"/>
      <c r="B264" s="78"/>
      <c r="C264" s="79"/>
      <c r="D264" s="79"/>
      <c r="E264" s="79"/>
      <c r="F264" s="79"/>
      <c r="G264" s="79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>
      <c r="A265" s="7"/>
      <c r="B265" s="78"/>
      <c r="C265" s="79"/>
      <c r="D265" s="79"/>
      <c r="E265" s="79"/>
      <c r="F265" s="79"/>
      <c r="G265" s="79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>
      <c r="A266" s="7"/>
      <c r="B266" s="78"/>
      <c r="C266" s="79"/>
      <c r="D266" s="79"/>
      <c r="E266" s="79"/>
      <c r="F266" s="79"/>
      <c r="G266" s="7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>
      <c r="A267" s="7"/>
      <c r="B267" s="78"/>
      <c r="C267" s="79"/>
      <c r="D267" s="79"/>
      <c r="E267" s="79"/>
      <c r="F267" s="79"/>
      <c r="G267" s="79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>
      <c r="A268" s="7"/>
      <c r="B268" s="78"/>
      <c r="C268" s="79"/>
      <c r="D268" s="79"/>
      <c r="E268" s="79"/>
      <c r="F268" s="79"/>
      <c r="G268" s="79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>
      <c r="A269" s="7"/>
      <c r="B269" s="78"/>
      <c r="C269" s="79"/>
      <c r="D269" s="79"/>
      <c r="E269" s="79"/>
      <c r="F269" s="79"/>
      <c r="G269" s="79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>
      <c r="A270" s="7"/>
      <c r="B270" s="78"/>
      <c r="C270" s="79"/>
      <c r="D270" s="79"/>
      <c r="E270" s="79"/>
      <c r="F270" s="79"/>
      <c r="G270" s="79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>
      <c r="A271" s="7"/>
      <c r="B271" s="78"/>
      <c r="C271" s="79"/>
      <c r="D271" s="79"/>
      <c r="E271" s="79"/>
      <c r="F271" s="79"/>
      <c r="G271" s="79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>
      <c r="A272" s="7"/>
      <c r="B272" s="78"/>
      <c r="C272" s="79"/>
      <c r="D272" s="79"/>
      <c r="E272" s="79"/>
      <c r="F272" s="79"/>
      <c r="G272" s="79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>
      <c r="A273" s="7"/>
      <c r="B273" s="78"/>
      <c r="C273" s="79"/>
      <c r="D273" s="79"/>
      <c r="E273" s="79"/>
      <c r="F273" s="79"/>
      <c r="G273" s="79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>
      <c r="A274" s="7"/>
      <c r="B274" s="78"/>
      <c r="C274" s="79"/>
      <c r="D274" s="79"/>
      <c r="E274" s="79"/>
      <c r="F274" s="79"/>
      <c r="G274" s="79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>
      <c r="A275" s="7"/>
      <c r="B275" s="78"/>
      <c r="C275" s="79"/>
      <c r="D275" s="79"/>
      <c r="E275" s="79"/>
      <c r="F275" s="79"/>
      <c r="G275" s="79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>
      <c r="A276" s="7"/>
      <c r="B276" s="78"/>
      <c r="C276" s="79"/>
      <c r="D276" s="79"/>
      <c r="E276" s="79"/>
      <c r="F276" s="79"/>
      <c r="G276" s="79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>
      <c r="A277" s="7"/>
      <c r="B277" s="78"/>
      <c r="C277" s="79"/>
      <c r="D277" s="79"/>
      <c r="E277" s="79"/>
      <c r="F277" s="79"/>
      <c r="G277" s="79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>
      <c r="A278" s="7"/>
      <c r="B278" s="78"/>
      <c r="C278" s="79"/>
      <c r="D278" s="79"/>
      <c r="E278" s="79"/>
      <c r="F278" s="79"/>
      <c r="G278" s="79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>
      <c r="A279" s="7"/>
      <c r="B279" s="78"/>
      <c r="C279" s="79"/>
      <c r="D279" s="79"/>
      <c r="E279" s="79"/>
      <c r="F279" s="79"/>
      <c r="G279" s="79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>
      <c r="A280" s="7"/>
      <c r="B280" s="78"/>
      <c r="C280" s="79"/>
      <c r="D280" s="79"/>
      <c r="E280" s="79"/>
      <c r="F280" s="79"/>
      <c r="G280" s="7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>
      <c r="A281" s="7"/>
      <c r="B281" s="78"/>
      <c r="C281" s="79"/>
      <c r="D281" s="79"/>
      <c r="E281" s="79"/>
      <c r="F281" s="79"/>
      <c r="G281" s="7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>
      <c r="A282" s="7"/>
      <c r="B282" s="78"/>
      <c r="C282" s="79"/>
      <c r="D282" s="79"/>
      <c r="E282" s="79"/>
      <c r="F282" s="79"/>
      <c r="G282" s="79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>
      <c r="A283" s="7"/>
      <c r="B283" s="78"/>
      <c r="C283" s="79"/>
      <c r="D283" s="79"/>
      <c r="E283" s="79"/>
      <c r="F283" s="79"/>
      <c r="G283" s="79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>
      <c r="A284" s="7"/>
      <c r="B284" s="78"/>
      <c r="C284" s="79"/>
      <c r="D284" s="79"/>
      <c r="E284" s="79"/>
      <c r="F284" s="79"/>
      <c r="G284" s="79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>
      <c r="A285" s="7"/>
      <c r="B285" s="78"/>
      <c r="C285" s="79"/>
      <c r="D285" s="79"/>
      <c r="E285" s="79"/>
      <c r="F285" s="79"/>
      <c r="G285" s="79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>
      <c r="A286" s="7"/>
      <c r="B286" s="78"/>
      <c r="C286" s="79"/>
      <c r="D286" s="79"/>
      <c r="E286" s="79"/>
      <c r="F286" s="79"/>
      <c r="G286" s="79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>
      <c r="A287" s="7"/>
      <c r="B287" s="78"/>
      <c r="C287" s="79"/>
      <c r="D287" s="79"/>
      <c r="E287" s="79"/>
      <c r="F287" s="79"/>
      <c r="G287" s="79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>
      <c r="A288" s="7"/>
      <c r="B288" s="78"/>
      <c r="C288" s="79"/>
      <c r="D288" s="79"/>
      <c r="E288" s="79"/>
      <c r="F288" s="79"/>
      <c r="G288" s="79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>
      <c r="A289" s="7"/>
      <c r="B289" s="78"/>
      <c r="C289" s="79"/>
      <c r="D289" s="79"/>
      <c r="E289" s="79"/>
      <c r="F289" s="79"/>
      <c r="G289" s="7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>
      <c r="A290" s="7"/>
      <c r="B290" s="78"/>
      <c r="C290" s="79"/>
      <c r="D290" s="79"/>
      <c r="E290" s="79"/>
      <c r="F290" s="79"/>
      <c r="G290" s="7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>
      <c r="A291" s="7"/>
      <c r="B291" s="78"/>
      <c r="C291" s="79"/>
      <c r="D291" s="79"/>
      <c r="E291" s="79"/>
      <c r="F291" s="79"/>
      <c r="G291" s="79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>
      <c r="A292" s="7"/>
      <c r="B292" s="78"/>
      <c r="C292" s="79"/>
      <c r="D292" s="79"/>
      <c r="E292" s="79"/>
      <c r="F292" s="79"/>
      <c r="G292" s="79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>
      <c r="A293" s="7"/>
      <c r="B293" s="78"/>
      <c r="C293" s="79"/>
      <c r="D293" s="79"/>
      <c r="E293" s="79"/>
      <c r="F293" s="79"/>
      <c r="G293" s="79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>
      <c r="A294" s="7"/>
      <c r="B294" s="78"/>
      <c r="C294" s="79"/>
      <c r="D294" s="79"/>
      <c r="E294" s="79"/>
      <c r="F294" s="79"/>
      <c r="G294" s="79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>
      <c r="A295" s="7"/>
      <c r="B295" s="78"/>
      <c r="C295" s="79"/>
      <c r="D295" s="79"/>
      <c r="E295" s="79"/>
      <c r="F295" s="79"/>
      <c r="G295" s="79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>
      <c r="A296" s="7"/>
      <c r="B296" s="78"/>
      <c r="C296" s="79"/>
      <c r="D296" s="79"/>
      <c r="E296" s="79"/>
      <c r="F296" s="79"/>
      <c r="G296" s="7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>
      <c r="A297" s="7"/>
      <c r="B297" s="78"/>
      <c r="C297" s="79"/>
      <c r="D297" s="79"/>
      <c r="E297" s="79"/>
      <c r="F297" s="79"/>
      <c r="G297" s="79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>
      <c r="A298" s="7"/>
      <c r="B298" s="78"/>
      <c r="C298" s="79"/>
      <c r="D298" s="79"/>
      <c r="E298" s="79"/>
      <c r="F298" s="79"/>
      <c r="G298" s="79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>
      <c r="A299" s="7"/>
      <c r="B299" s="78"/>
      <c r="C299" s="79"/>
      <c r="D299" s="79"/>
      <c r="E299" s="79"/>
      <c r="F299" s="79"/>
      <c r="G299" s="7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>
      <c r="A300" s="7"/>
      <c r="B300" s="78"/>
      <c r="C300" s="79"/>
      <c r="D300" s="79"/>
      <c r="E300" s="79"/>
      <c r="F300" s="79"/>
      <c r="G300" s="79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>
      <c r="A301" s="7"/>
      <c r="B301" s="78"/>
      <c r="C301" s="79"/>
      <c r="D301" s="79"/>
      <c r="E301" s="79"/>
      <c r="F301" s="79"/>
      <c r="G301" s="79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>
      <c r="A302" s="7"/>
      <c r="B302" s="78"/>
      <c r="C302" s="79"/>
      <c r="D302" s="79"/>
      <c r="E302" s="79"/>
      <c r="F302" s="79"/>
      <c r="G302" s="79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>
      <c r="A303" s="7"/>
      <c r="B303" s="78"/>
      <c r="C303" s="79"/>
      <c r="D303" s="79"/>
      <c r="E303" s="79"/>
      <c r="F303" s="79"/>
      <c r="G303" s="79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>
      <c r="A304" s="7"/>
      <c r="B304" s="78"/>
      <c r="C304" s="79"/>
      <c r="D304" s="79"/>
      <c r="E304" s="79"/>
      <c r="F304" s="79"/>
      <c r="G304" s="79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>
      <c r="A305" s="7"/>
      <c r="B305" s="78"/>
      <c r="C305" s="79"/>
      <c r="D305" s="79"/>
      <c r="E305" s="79"/>
      <c r="F305" s="79"/>
      <c r="G305" s="79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>
      <c r="A306" s="7"/>
      <c r="B306" s="78"/>
      <c r="C306" s="79"/>
      <c r="D306" s="79"/>
      <c r="E306" s="79"/>
      <c r="F306" s="79"/>
      <c r="G306" s="79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>
      <c r="A307" s="7"/>
      <c r="B307" s="78"/>
      <c r="C307" s="79"/>
      <c r="D307" s="79"/>
      <c r="E307" s="79"/>
      <c r="F307" s="79"/>
      <c r="G307" s="79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>
      <c r="A308" s="7"/>
      <c r="B308" s="78"/>
      <c r="C308" s="79"/>
      <c r="D308" s="79"/>
      <c r="E308" s="79"/>
      <c r="F308" s="79"/>
      <c r="G308" s="79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>
      <c r="A309" s="7"/>
      <c r="B309" s="78"/>
      <c r="C309" s="79"/>
      <c r="D309" s="79"/>
      <c r="E309" s="79"/>
      <c r="F309" s="79"/>
      <c r="G309" s="79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>
      <c r="A310" s="7"/>
      <c r="B310" s="78"/>
      <c r="C310" s="79"/>
      <c r="D310" s="79"/>
      <c r="E310" s="79"/>
      <c r="F310" s="79"/>
      <c r="G310" s="79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>
      <c r="A311" s="7"/>
      <c r="B311" s="78"/>
      <c r="C311" s="79"/>
      <c r="D311" s="79"/>
      <c r="E311" s="79"/>
      <c r="F311" s="79"/>
      <c r="G311" s="79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>
      <c r="A312" s="7"/>
      <c r="B312" s="78"/>
      <c r="C312" s="79"/>
      <c r="D312" s="79"/>
      <c r="E312" s="79"/>
      <c r="F312" s="79"/>
      <c r="G312" s="79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>
      <c r="A313" s="7"/>
      <c r="B313" s="78"/>
      <c r="C313" s="79"/>
      <c r="D313" s="79"/>
      <c r="E313" s="79"/>
      <c r="F313" s="79"/>
      <c r="G313" s="79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>
      <c r="A314" s="7"/>
      <c r="B314" s="78"/>
      <c r="C314" s="79"/>
      <c r="D314" s="79"/>
      <c r="E314" s="79"/>
      <c r="F314" s="79"/>
      <c r="G314" s="79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>
      <c r="A315" s="7"/>
      <c r="B315" s="78"/>
      <c r="C315" s="79"/>
      <c r="D315" s="79"/>
      <c r="E315" s="79"/>
      <c r="F315" s="79"/>
      <c r="G315" s="7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>
      <c r="A316" s="7"/>
      <c r="B316" s="78"/>
      <c r="C316" s="79"/>
      <c r="D316" s="79"/>
      <c r="E316" s="79"/>
      <c r="F316" s="79"/>
      <c r="G316" s="7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>
      <c r="A317" s="7"/>
      <c r="B317" s="78"/>
      <c r="C317" s="79"/>
      <c r="D317" s="79"/>
      <c r="E317" s="79"/>
      <c r="F317" s="79"/>
      <c r="G317" s="7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>
      <c r="A318" s="7"/>
      <c r="B318" s="78"/>
      <c r="C318" s="79"/>
      <c r="D318" s="79"/>
      <c r="E318" s="79"/>
      <c r="F318" s="79"/>
      <c r="G318" s="79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>
      <c r="A319" s="7"/>
      <c r="B319" s="78"/>
      <c r="C319" s="79"/>
      <c r="D319" s="79"/>
      <c r="E319" s="79"/>
      <c r="F319" s="79"/>
      <c r="G319" s="79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>
      <c r="A320" s="7"/>
      <c r="B320" s="78"/>
      <c r="C320" s="79"/>
      <c r="D320" s="79"/>
      <c r="E320" s="79"/>
      <c r="F320" s="79"/>
      <c r="G320" s="79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>
      <c r="A321" s="7"/>
      <c r="B321" s="78"/>
      <c r="C321" s="79"/>
      <c r="D321" s="79"/>
      <c r="E321" s="79"/>
      <c r="F321" s="79"/>
      <c r="G321" s="79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>
      <c r="A322" s="7"/>
      <c r="B322" s="78"/>
      <c r="C322" s="79"/>
      <c r="D322" s="79"/>
      <c r="E322" s="79"/>
      <c r="F322" s="79"/>
      <c r="G322" s="79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>
      <c r="A323" s="7"/>
      <c r="B323" s="78"/>
      <c r="C323" s="79"/>
      <c r="D323" s="79"/>
      <c r="E323" s="79"/>
      <c r="F323" s="79"/>
      <c r="G323" s="79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>
      <c r="A324" s="7"/>
      <c r="B324" s="78"/>
      <c r="C324" s="79"/>
      <c r="D324" s="79"/>
      <c r="E324" s="79"/>
      <c r="F324" s="79"/>
      <c r="G324" s="7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>
      <c r="A325" s="7"/>
      <c r="B325" s="78"/>
      <c r="C325" s="79"/>
      <c r="D325" s="79"/>
      <c r="E325" s="79"/>
      <c r="F325" s="79"/>
      <c r="G325" s="7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>
      <c r="A326" s="7"/>
      <c r="B326" s="78"/>
      <c r="C326" s="79"/>
      <c r="D326" s="79"/>
      <c r="E326" s="79"/>
      <c r="F326" s="79"/>
      <c r="G326" s="79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>
      <c r="A327" s="7"/>
      <c r="B327" s="78"/>
      <c r="C327" s="79"/>
      <c r="D327" s="79"/>
      <c r="E327" s="79"/>
      <c r="F327" s="79"/>
      <c r="G327" s="79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>
      <c r="A328" s="7"/>
      <c r="B328" s="78"/>
      <c r="C328" s="79"/>
      <c r="D328" s="79"/>
      <c r="E328" s="79"/>
      <c r="F328" s="79"/>
      <c r="G328" s="79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>
      <c r="A329" s="7"/>
      <c r="B329" s="78"/>
      <c r="C329" s="79"/>
      <c r="D329" s="79"/>
      <c r="E329" s="79"/>
      <c r="F329" s="79"/>
      <c r="G329" s="79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>
      <c r="A330" s="7"/>
      <c r="B330" s="78"/>
      <c r="C330" s="79"/>
      <c r="D330" s="79"/>
      <c r="E330" s="79"/>
      <c r="F330" s="79"/>
      <c r="G330" s="79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>
      <c r="A331" s="7"/>
      <c r="B331" s="78"/>
      <c r="C331" s="79"/>
      <c r="D331" s="79"/>
      <c r="E331" s="79"/>
      <c r="F331" s="79"/>
      <c r="G331" s="79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>
      <c r="A332" s="7"/>
      <c r="B332" s="78"/>
      <c r="C332" s="79"/>
      <c r="D332" s="79"/>
      <c r="E332" s="79"/>
      <c r="F332" s="79"/>
      <c r="G332" s="79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>
      <c r="A333" s="7"/>
      <c r="B333" s="78"/>
      <c r="C333" s="79"/>
      <c r="D333" s="79"/>
      <c r="E333" s="79"/>
      <c r="F333" s="79"/>
      <c r="G333" s="79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>
      <c r="A334" s="7"/>
      <c r="B334" s="78"/>
      <c r="C334" s="79"/>
      <c r="D334" s="79"/>
      <c r="E334" s="79"/>
      <c r="F334" s="79"/>
      <c r="G334" s="79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>
      <c r="A335" s="7"/>
      <c r="B335" s="78"/>
      <c r="C335" s="79"/>
      <c r="D335" s="79"/>
      <c r="E335" s="79"/>
      <c r="F335" s="79"/>
      <c r="G335" s="79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>
      <c r="A336" s="7"/>
      <c r="B336" s="78"/>
      <c r="C336" s="79"/>
      <c r="D336" s="79"/>
      <c r="E336" s="79"/>
      <c r="F336" s="79"/>
      <c r="G336" s="79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>
      <c r="A337" s="7"/>
      <c r="B337" s="78"/>
      <c r="C337" s="79"/>
      <c r="D337" s="79"/>
      <c r="E337" s="79"/>
      <c r="F337" s="79"/>
      <c r="G337" s="79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>
      <c r="A338" s="7"/>
      <c r="B338" s="78"/>
      <c r="C338" s="79"/>
      <c r="D338" s="79"/>
      <c r="E338" s="79"/>
      <c r="F338" s="79"/>
      <c r="G338" s="79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>
      <c r="A339" s="7"/>
      <c r="B339" s="78"/>
      <c r="C339" s="79"/>
      <c r="D339" s="79"/>
      <c r="E339" s="79"/>
      <c r="F339" s="79"/>
      <c r="G339" s="79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>
      <c r="A340" s="7"/>
      <c r="B340" s="78"/>
      <c r="C340" s="79"/>
      <c r="D340" s="79"/>
      <c r="E340" s="79"/>
      <c r="F340" s="79"/>
      <c r="G340" s="79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>
      <c r="A341" s="7"/>
      <c r="B341" s="78"/>
      <c r="C341" s="79"/>
      <c r="D341" s="79"/>
      <c r="E341" s="79"/>
      <c r="F341" s="79"/>
      <c r="G341" s="79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>
      <c r="A342" s="7"/>
      <c r="B342" s="78"/>
      <c r="C342" s="79"/>
      <c r="D342" s="79"/>
      <c r="E342" s="79"/>
      <c r="F342" s="79"/>
      <c r="G342" s="79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>
      <c r="A343" s="7"/>
      <c r="B343" s="78"/>
      <c r="C343" s="79"/>
      <c r="D343" s="79"/>
      <c r="E343" s="79"/>
      <c r="F343" s="79"/>
      <c r="G343" s="79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>
      <c r="A344" s="7"/>
      <c r="B344" s="78"/>
      <c r="C344" s="79"/>
      <c r="D344" s="79"/>
      <c r="E344" s="79"/>
      <c r="F344" s="79"/>
      <c r="G344" s="79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>
      <c r="A345" s="7"/>
      <c r="B345" s="78"/>
      <c r="C345" s="79"/>
      <c r="D345" s="79"/>
      <c r="E345" s="79"/>
      <c r="F345" s="79"/>
      <c r="G345" s="79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>
      <c r="A346" s="7"/>
      <c r="B346" s="78"/>
      <c r="C346" s="79"/>
      <c r="D346" s="79"/>
      <c r="E346" s="79"/>
      <c r="F346" s="79"/>
      <c r="G346" s="79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>
      <c r="A347" s="7"/>
      <c r="B347" s="78"/>
      <c r="C347" s="79"/>
      <c r="D347" s="79"/>
      <c r="E347" s="79"/>
      <c r="F347" s="79"/>
      <c r="G347" s="7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>
      <c r="A348" s="7"/>
      <c r="B348" s="78"/>
      <c r="C348" s="79"/>
      <c r="D348" s="79"/>
      <c r="E348" s="79"/>
      <c r="F348" s="79"/>
      <c r="G348" s="79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>
      <c r="A349" s="7"/>
      <c r="B349" s="78"/>
      <c r="C349" s="79"/>
      <c r="D349" s="79"/>
      <c r="E349" s="79"/>
      <c r="F349" s="79"/>
      <c r="G349" s="7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>
      <c r="A350" s="7"/>
      <c r="B350" s="78"/>
      <c r="C350" s="79"/>
      <c r="D350" s="79"/>
      <c r="E350" s="79"/>
      <c r="F350" s="79"/>
      <c r="G350" s="79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>
      <c r="A351" s="7"/>
      <c r="B351" s="78"/>
      <c r="C351" s="79"/>
      <c r="D351" s="79"/>
      <c r="E351" s="79"/>
      <c r="F351" s="79"/>
      <c r="G351" s="7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>
      <c r="A352" s="7"/>
      <c r="B352" s="78"/>
      <c r="C352" s="79"/>
      <c r="D352" s="79"/>
      <c r="E352" s="79"/>
      <c r="F352" s="79"/>
      <c r="G352" s="79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>
      <c r="A353" s="7"/>
      <c r="B353" s="78"/>
      <c r="C353" s="79"/>
      <c r="D353" s="79"/>
      <c r="E353" s="79"/>
      <c r="F353" s="79"/>
      <c r="G353" s="79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>
      <c r="A354" s="7"/>
      <c r="B354" s="78"/>
      <c r="C354" s="79"/>
      <c r="D354" s="79"/>
      <c r="E354" s="79"/>
      <c r="F354" s="79"/>
      <c r="G354" s="79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>
      <c r="A355" s="7"/>
      <c r="B355" s="78"/>
      <c r="C355" s="79"/>
      <c r="D355" s="79"/>
      <c r="E355" s="79"/>
      <c r="F355" s="79"/>
      <c r="G355" s="79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>
      <c r="A356" s="7"/>
      <c r="B356" s="78"/>
      <c r="C356" s="79"/>
      <c r="D356" s="79"/>
      <c r="E356" s="79"/>
      <c r="F356" s="79"/>
      <c r="G356" s="79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>
      <c r="A357" s="7"/>
      <c r="B357" s="78"/>
      <c r="C357" s="79"/>
      <c r="D357" s="79"/>
      <c r="E357" s="79"/>
      <c r="F357" s="79"/>
      <c r="G357" s="79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>
      <c r="A358" s="7"/>
      <c r="B358" s="78"/>
      <c r="C358" s="79"/>
      <c r="D358" s="79"/>
      <c r="E358" s="79"/>
      <c r="F358" s="79"/>
      <c r="G358" s="79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>
      <c r="A359" s="7"/>
      <c r="B359" s="78"/>
      <c r="C359" s="79"/>
      <c r="D359" s="79"/>
      <c r="E359" s="79"/>
      <c r="F359" s="79"/>
      <c r="G359" s="79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>
      <c r="A360" s="7"/>
      <c r="B360" s="78"/>
      <c r="C360" s="79"/>
      <c r="D360" s="79"/>
      <c r="E360" s="79"/>
      <c r="F360" s="79"/>
      <c r="G360" s="79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>
      <c r="A361" s="7"/>
      <c r="B361" s="78"/>
      <c r="C361" s="79"/>
      <c r="D361" s="79"/>
      <c r="E361" s="79"/>
      <c r="F361" s="79"/>
      <c r="G361" s="79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>
      <c r="A362" s="7"/>
      <c r="B362" s="78"/>
      <c r="C362" s="79"/>
      <c r="D362" s="79"/>
      <c r="E362" s="79"/>
      <c r="F362" s="79"/>
      <c r="G362" s="79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>
      <c r="A363" s="7"/>
      <c r="B363" s="78"/>
      <c r="C363" s="79"/>
      <c r="D363" s="79"/>
      <c r="E363" s="79"/>
      <c r="F363" s="79"/>
      <c r="G363" s="79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>
      <c r="A364" s="7"/>
      <c r="B364" s="78"/>
      <c r="C364" s="79"/>
      <c r="D364" s="79"/>
      <c r="E364" s="79"/>
      <c r="F364" s="79"/>
      <c r="G364" s="79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>
      <c r="A365" s="7"/>
      <c r="B365" s="78"/>
      <c r="C365" s="79"/>
      <c r="D365" s="79"/>
      <c r="E365" s="79"/>
      <c r="F365" s="79"/>
      <c r="G365" s="79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>
      <c r="A366" s="7"/>
      <c r="B366" s="78"/>
      <c r="C366" s="79"/>
      <c r="D366" s="79"/>
      <c r="E366" s="79"/>
      <c r="F366" s="79"/>
      <c r="G366" s="79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>
      <c r="A367" s="7"/>
      <c r="B367" s="78"/>
      <c r="C367" s="79"/>
      <c r="D367" s="79"/>
      <c r="E367" s="79"/>
      <c r="F367" s="79"/>
      <c r="G367" s="79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>
      <c r="A368" s="7"/>
      <c r="B368" s="78"/>
      <c r="C368" s="79"/>
      <c r="D368" s="79"/>
      <c r="E368" s="79"/>
      <c r="F368" s="79"/>
      <c r="G368" s="79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>
      <c r="A369" s="7"/>
      <c r="B369" s="78"/>
      <c r="C369" s="79"/>
      <c r="D369" s="79"/>
      <c r="E369" s="79"/>
      <c r="F369" s="79"/>
      <c r="G369" s="79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>
      <c r="A370" s="7"/>
      <c r="B370" s="78"/>
      <c r="C370" s="79"/>
      <c r="D370" s="79"/>
      <c r="E370" s="79"/>
      <c r="F370" s="79"/>
      <c r="G370" s="79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>
      <c r="A371" s="7"/>
      <c r="B371" s="78"/>
      <c r="C371" s="79"/>
      <c r="D371" s="79"/>
      <c r="E371" s="79"/>
      <c r="F371" s="79"/>
      <c r="G371" s="79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>
      <c r="A372" s="7"/>
      <c r="B372" s="78"/>
      <c r="C372" s="79"/>
      <c r="D372" s="79"/>
      <c r="E372" s="79"/>
      <c r="F372" s="79"/>
      <c r="G372" s="79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>
      <c r="A373" s="7"/>
      <c r="B373" s="78"/>
      <c r="C373" s="79"/>
      <c r="D373" s="79"/>
      <c r="E373" s="79"/>
      <c r="F373" s="79"/>
      <c r="G373" s="79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>
      <c r="A374" s="7"/>
      <c r="B374" s="78"/>
      <c r="C374" s="79"/>
      <c r="D374" s="79"/>
      <c r="E374" s="79"/>
      <c r="F374" s="79"/>
      <c r="G374" s="79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>
      <c r="A375" s="7"/>
      <c r="B375" s="78"/>
      <c r="C375" s="79"/>
      <c r="D375" s="79"/>
      <c r="E375" s="79"/>
      <c r="F375" s="79"/>
      <c r="G375" s="79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>
      <c r="A376" s="7"/>
      <c r="B376" s="78"/>
      <c r="C376" s="79"/>
      <c r="D376" s="79"/>
      <c r="E376" s="79"/>
      <c r="F376" s="79"/>
      <c r="G376" s="79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>
      <c r="A377" s="7"/>
      <c r="B377" s="78"/>
      <c r="C377" s="79"/>
      <c r="D377" s="79"/>
      <c r="E377" s="79"/>
      <c r="F377" s="79"/>
      <c r="G377" s="79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>
      <c r="A378" s="7"/>
      <c r="B378" s="78"/>
      <c r="C378" s="79"/>
      <c r="D378" s="79"/>
      <c r="E378" s="79"/>
      <c r="F378" s="79"/>
      <c r="G378" s="79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>
      <c r="A379" s="7"/>
      <c r="B379" s="78"/>
      <c r="C379" s="79"/>
      <c r="D379" s="79"/>
      <c r="E379" s="79"/>
      <c r="F379" s="79"/>
      <c r="G379" s="79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>
      <c r="A380" s="7"/>
      <c r="B380" s="78"/>
      <c r="C380" s="79"/>
      <c r="D380" s="79"/>
      <c r="E380" s="79"/>
      <c r="F380" s="79"/>
      <c r="G380" s="79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>
      <c r="A381" s="7"/>
      <c r="B381" s="78"/>
      <c r="C381" s="79"/>
      <c r="D381" s="79"/>
      <c r="E381" s="79"/>
      <c r="F381" s="79"/>
      <c r="G381" s="79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>
      <c r="A382" s="7"/>
      <c r="B382" s="78"/>
      <c r="C382" s="79"/>
      <c r="D382" s="79"/>
      <c r="E382" s="79"/>
      <c r="F382" s="79"/>
      <c r="G382" s="79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>
      <c r="A383" s="7"/>
      <c r="B383" s="78"/>
      <c r="C383" s="79"/>
      <c r="D383" s="79"/>
      <c r="E383" s="79"/>
      <c r="F383" s="79"/>
      <c r="G383" s="79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>
      <c r="A384" s="7"/>
      <c r="B384" s="78"/>
      <c r="C384" s="79"/>
      <c r="D384" s="79"/>
      <c r="E384" s="79"/>
      <c r="F384" s="79"/>
      <c r="G384" s="79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>
      <c r="A385" s="7"/>
      <c r="B385" s="78"/>
      <c r="C385" s="79"/>
      <c r="D385" s="79"/>
      <c r="E385" s="79"/>
      <c r="F385" s="79"/>
      <c r="G385" s="79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>
      <c r="A386" s="7"/>
      <c r="B386" s="78"/>
      <c r="C386" s="79"/>
      <c r="D386" s="79"/>
      <c r="E386" s="79"/>
      <c r="F386" s="79"/>
      <c r="G386" s="79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>
      <c r="A387" s="7"/>
      <c r="B387" s="78"/>
      <c r="C387" s="79"/>
      <c r="D387" s="79"/>
      <c r="E387" s="79"/>
      <c r="F387" s="79"/>
      <c r="G387" s="79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>
      <c r="A388" s="7"/>
      <c r="B388" s="78"/>
      <c r="C388" s="79"/>
      <c r="D388" s="79"/>
      <c r="E388" s="79"/>
      <c r="F388" s="79"/>
      <c r="G388" s="79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>
      <c r="A389" s="7"/>
      <c r="B389" s="78"/>
      <c r="C389" s="79"/>
      <c r="D389" s="79"/>
      <c r="E389" s="79"/>
      <c r="F389" s="79"/>
      <c r="G389" s="79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>
      <c r="A390" s="7"/>
      <c r="B390" s="78"/>
      <c r="C390" s="79"/>
      <c r="D390" s="79"/>
      <c r="E390" s="79"/>
      <c r="F390" s="79"/>
      <c r="G390" s="79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>
      <c r="A391" s="7"/>
      <c r="B391" s="78"/>
      <c r="C391" s="79"/>
      <c r="D391" s="79"/>
      <c r="E391" s="79"/>
      <c r="F391" s="79"/>
      <c r="G391" s="79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>
      <c r="A392" s="7"/>
      <c r="B392" s="78"/>
      <c r="C392" s="79"/>
      <c r="D392" s="79"/>
      <c r="E392" s="79"/>
      <c r="F392" s="79"/>
      <c r="G392" s="79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>
      <c r="A393" s="7"/>
      <c r="B393" s="78"/>
      <c r="C393" s="79"/>
      <c r="D393" s="79"/>
      <c r="E393" s="79"/>
      <c r="F393" s="79"/>
      <c r="G393" s="79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>
      <c r="A394" s="7"/>
      <c r="B394" s="78"/>
      <c r="C394" s="79"/>
      <c r="D394" s="79"/>
      <c r="E394" s="79"/>
      <c r="F394" s="79"/>
      <c r="G394" s="79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>
      <c r="A395" s="7"/>
      <c r="B395" s="78"/>
      <c r="C395" s="79"/>
      <c r="D395" s="79"/>
      <c r="E395" s="79"/>
      <c r="F395" s="79"/>
      <c r="G395" s="79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>
      <c r="A396" s="7"/>
      <c r="B396" s="78"/>
      <c r="C396" s="79"/>
      <c r="D396" s="79"/>
      <c r="E396" s="79"/>
      <c r="F396" s="79"/>
      <c r="G396" s="79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>
      <c r="A397" s="7"/>
      <c r="B397" s="78"/>
      <c r="C397" s="79"/>
      <c r="D397" s="79"/>
      <c r="E397" s="79"/>
      <c r="F397" s="79"/>
      <c r="G397" s="79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>
      <c r="A398" s="7"/>
      <c r="B398" s="78"/>
      <c r="C398" s="79"/>
      <c r="D398" s="79"/>
      <c r="E398" s="79"/>
      <c r="F398" s="79"/>
      <c r="G398" s="79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>
      <c r="A399" s="7"/>
      <c r="B399" s="78"/>
      <c r="C399" s="79"/>
      <c r="D399" s="79"/>
      <c r="E399" s="79"/>
      <c r="F399" s="79"/>
      <c r="G399" s="79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>
      <c r="A400" s="7"/>
      <c r="B400" s="78"/>
      <c r="C400" s="79"/>
      <c r="D400" s="79"/>
      <c r="E400" s="79"/>
      <c r="F400" s="79"/>
      <c r="G400" s="79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>
      <c r="A401" s="7"/>
      <c r="B401" s="78"/>
      <c r="C401" s="79"/>
      <c r="D401" s="79"/>
      <c r="E401" s="79"/>
      <c r="F401" s="79"/>
      <c r="G401" s="79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>
      <c r="A402" s="7"/>
      <c r="B402" s="78"/>
      <c r="C402" s="79"/>
      <c r="D402" s="79"/>
      <c r="E402" s="79"/>
      <c r="F402" s="79"/>
      <c r="G402" s="79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>
      <c r="A403" s="7"/>
      <c r="B403" s="78"/>
      <c r="C403" s="79"/>
      <c r="D403" s="79"/>
      <c r="E403" s="79"/>
      <c r="F403" s="79"/>
      <c r="G403" s="79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>
      <c r="A404" s="7"/>
      <c r="B404" s="78"/>
      <c r="C404" s="79"/>
      <c r="D404" s="79"/>
      <c r="E404" s="79"/>
      <c r="F404" s="79"/>
      <c r="G404" s="79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>
      <c r="A405" s="7"/>
      <c r="B405" s="78"/>
      <c r="C405" s="79"/>
      <c r="D405" s="79"/>
      <c r="E405" s="79"/>
      <c r="F405" s="79"/>
      <c r="G405" s="79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>
      <c r="A406" s="7"/>
      <c r="B406" s="78"/>
      <c r="C406" s="79"/>
      <c r="D406" s="79"/>
      <c r="E406" s="79"/>
      <c r="F406" s="79"/>
      <c r="G406" s="79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>
      <c r="A407" s="7"/>
      <c r="B407" s="78"/>
      <c r="C407" s="79"/>
      <c r="D407" s="79"/>
      <c r="E407" s="79"/>
      <c r="F407" s="79"/>
      <c r="G407" s="79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>
      <c r="A408" s="7"/>
      <c r="B408" s="78"/>
      <c r="C408" s="79"/>
      <c r="D408" s="79"/>
      <c r="E408" s="79"/>
      <c r="F408" s="79"/>
      <c r="G408" s="79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>
      <c r="A409" s="7"/>
      <c r="B409" s="78"/>
      <c r="C409" s="79"/>
      <c r="D409" s="79"/>
      <c r="E409" s="79"/>
      <c r="F409" s="79"/>
      <c r="G409" s="79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>
      <c r="A410" s="7"/>
      <c r="B410" s="78"/>
      <c r="C410" s="79"/>
      <c r="D410" s="79"/>
      <c r="E410" s="79"/>
      <c r="F410" s="79"/>
      <c r="G410" s="79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>
      <c r="A411" s="7"/>
      <c r="B411" s="78"/>
      <c r="C411" s="79"/>
      <c r="D411" s="79"/>
      <c r="E411" s="79"/>
      <c r="F411" s="79"/>
      <c r="G411" s="79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>
      <c r="A412" s="7"/>
      <c r="B412" s="78"/>
      <c r="C412" s="79"/>
      <c r="D412" s="79"/>
      <c r="E412" s="79"/>
      <c r="F412" s="79"/>
      <c r="G412" s="79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>
      <c r="A413" s="7"/>
      <c r="B413" s="78"/>
      <c r="C413" s="79"/>
      <c r="D413" s="79"/>
      <c r="E413" s="79"/>
      <c r="F413" s="79"/>
      <c r="G413" s="79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>
      <c r="A414" s="7"/>
      <c r="B414" s="78"/>
      <c r="C414" s="79"/>
      <c r="D414" s="79"/>
      <c r="E414" s="79"/>
      <c r="F414" s="79"/>
      <c r="G414" s="79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>
      <c r="A415" s="7"/>
      <c r="B415" s="78"/>
      <c r="C415" s="79"/>
      <c r="D415" s="79"/>
      <c r="E415" s="79"/>
      <c r="F415" s="79"/>
      <c r="G415" s="79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>
      <c r="A416" s="7"/>
      <c r="B416" s="78"/>
      <c r="C416" s="79"/>
      <c r="D416" s="79"/>
      <c r="E416" s="79"/>
      <c r="F416" s="79"/>
      <c r="G416" s="79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>
      <c r="A417" s="7"/>
      <c r="B417" s="78"/>
      <c r="C417" s="79"/>
      <c r="D417" s="79"/>
      <c r="E417" s="79"/>
      <c r="F417" s="79"/>
      <c r="G417" s="79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>
      <c r="A418" s="7"/>
      <c r="B418" s="78"/>
      <c r="C418" s="79"/>
      <c r="D418" s="79"/>
      <c r="E418" s="79"/>
      <c r="F418" s="79"/>
      <c r="G418" s="79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>
      <c r="A419" s="7"/>
      <c r="B419" s="78"/>
      <c r="C419" s="79"/>
      <c r="D419" s="79"/>
      <c r="E419" s="79"/>
      <c r="F419" s="79"/>
      <c r="G419" s="79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>
      <c r="A420" s="7"/>
      <c r="B420" s="78"/>
      <c r="C420" s="79"/>
      <c r="D420" s="79"/>
      <c r="E420" s="79"/>
      <c r="F420" s="79"/>
      <c r="G420" s="79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>
      <c r="A421" s="7"/>
      <c r="B421" s="78"/>
      <c r="C421" s="79"/>
      <c r="D421" s="79"/>
      <c r="E421" s="79"/>
      <c r="F421" s="79"/>
      <c r="G421" s="79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>
      <c r="A422" s="7"/>
      <c r="B422" s="78"/>
      <c r="C422" s="79"/>
      <c r="D422" s="79"/>
      <c r="E422" s="79"/>
      <c r="F422" s="79"/>
      <c r="G422" s="79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>
      <c r="A423" s="7"/>
      <c r="B423" s="78"/>
      <c r="C423" s="79"/>
      <c r="D423" s="79"/>
      <c r="E423" s="79"/>
      <c r="F423" s="79"/>
      <c r="G423" s="79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>
      <c r="A424" s="7"/>
      <c r="B424" s="78"/>
      <c r="C424" s="79"/>
      <c r="D424" s="79"/>
      <c r="E424" s="79"/>
      <c r="F424" s="79"/>
      <c r="G424" s="79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>
      <c r="A425" s="7"/>
      <c r="B425" s="78"/>
      <c r="C425" s="79"/>
      <c r="D425" s="79"/>
      <c r="E425" s="79"/>
      <c r="F425" s="79"/>
      <c r="G425" s="79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>
      <c r="A426" s="7"/>
      <c r="B426" s="78"/>
      <c r="C426" s="79"/>
      <c r="D426" s="79"/>
      <c r="E426" s="79"/>
      <c r="F426" s="79"/>
      <c r="G426" s="79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>
      <c r="A427" s="7"/>
      <c r="B427" s="78"/>
      <c r="C427" s="79"/>
      <c r="D427" s="79"/>
      <c r="E427" s="79"/>
      <c r="F427" s="79"/>
      <c r="G427" s="79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>
      <c r="A428" s="7"/>
      <c r="B428" s="78"/>
      <c r="C428" s="79"/>
      <c r="D428" s="79"/>
      <c r="E428" s="79"/>
      <c r="F428" s="79"/>
      <c r="G428" s="79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>
      <c r="A429" s="7"/>
      <c r="B429" s="78"/>
      <c r="C429" s="79"/>
      <c r="D429" s="79"/>
      <c r="E429" s="79"/>
      <c r="F429" s="79"/>
      <c r="G429" s="79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>
      <c r="A430" s="7"/>
      <c r="B430" s="78"/>
      <c r="C430" s="79"/>
      <c r="D430" s="79"/>
      <c r="E430" s="79"/>
      <c r="F430" s="79"/>
      <c r="G430" s="79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>
      <c r="A431" s="7"/>
      <c r="B431" s="78"/>
      <c r="C431" s="79"/>
      <c r="D431" s="79"/>
      <c r="E431" s="79"/>
      <c r="F431" s="79"/>
      <c r="G431" s="79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>
      <c r="A432" s="7"/>
      <c r="B432" s="78"/>
      <c r="C432" s="79"/>
      <c r="D432" s="79"/>
      <c r="E432" s="79"/>
      <c r="F432" s="79"/>
      <c r="G432" s="79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>
      <c r="A433" s="7"/>
      <c r="B433" s="78"/>
      <c r="C433" s="79"/>
      <c r="D433" s="79"/>
      <c r="E433" s="79"/>
      <c r="F433" s="79"/>
      <c r="G433" s="79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>
      <c r="A434" s="7"/>
      <c r="B434" s="78"/>
      <c r="C434" s="79"/>
      <c r="D434" s="79"/>
      <c r="E434" s="79"/>
      <c r="F434" s="79"/>
      <c r="G434" s="79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>
      <c r="A435" s="7"/>
      <c r="B435" s="78"/>
      <c r="C435" s="79"/>
      <c r="D435" s="79"/>
      <c r="E435" s="79"/>
      <c r="F435" s="79"/>
      <c r="G435" s="79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>
      <c r="A436" s="7"/>
      <c r="B436" s="78"/>
      <c r="C436" s="79"/>
      <c r="D436" s="79"/>
      <c r="E436" s="79"/>
      <c r="F436" s="79"/>
      <c r="G436" s="79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>
      <c r="A437" s="7"/>
      <c r="B437" s="78"/>
      <c r="C437" s="79"/>
      <c r="D437" s="79"/>
      <c r="E437" s="79"/>
      <c r="F437" s="79"/>
      <c r="G437" s="79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>
      <c r="A438" s="7"/>
      <c r="B438" s="78"/>
      <c r="C438" s="79"/>
      <c r="D438" s="79"/>
      <c r="E438" s="79"/>
      <c r="F438" s="79"/>
      <c r="G438" s="79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>
      <c r="A439" s="7"/>
      <c r="B439" s="78"/>
      <c r="C439" s="79"/>
      <c r="D439" s="79"/>
      <c r="E439" s="79"/>
      <c r="F439" s="79"/>
      <c r="G439" s="79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>
      <c r="A440" s="7"/>
      <c r="B440" s="78"/>
      <c r="C440" s="79"/>
      <c r="D440" s="79"/>
      <c r="E440" s="79"/>
      <c r="F440" s="79"/>
      <c r="G440" s="79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>
      <c r="A441" s="7"/>
      <c r="B441" s="78"/>
      <c r="C441" s="79"/>
      <c r="D441" s="79"/>
      <c r="E441" s="79"/>
      <c r="F441" s="79"/>
      <c r="G441" s="79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>
      <c r="A442" s="7"/>
      <c r="B442" s="78"/>
      <c r="C442" s="79"/>
      <c r="D442" s="79"/>
      <c r="E442" s="79"/>
      <c r="F442" s="79"/>
      <c r="G442" s="79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>
      <c r="A443" s="7"/>
      <c r="B443" s="78"/>
      <c r="C443" s="79"/>
      <c r="D443" s="79"/>
      <c r="E443" s="79"/>
      <c r="F443" s="79"/>
      <c r="G443" s="79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>
      <c r="A444" s="7"/>
      <c r="B444" s="78"/>
      <c r="C444" s="79"/>
      <c r="D444" s="79"/>
      <c r="E444" s="79"/>
      <c r="F444" s="79"/>
      <c r="G444" s="79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>
      <c r="A445" s="7"/>
      <c r="B445" s="78"/>
      <c r="C445" s="79"/>
      <c r="D445" s="79"/>
      <c r="E445" s="79"/>
      <c r="F445" s="79"/>
      <c r="G445" s="79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>
      <c r="A446" s="7"/>
      <c r="B446" s="78"/>
      <c r="C446" s="79"/>
      <c r="D446" s="79"/>
      <c r="E446" s="79"/>
      <c r="F446" s="79"/>
      <c r="G446" s="79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>
      <c r="A447" s="7"/>
      <c r="B447" s="78"/>
      <c r="C447" s="79"/>
      <c r="D447" s="79"/>
      <c r="E447" s="79"/>
      <c r="F447" s="79"/>
      <c r="G447" s="79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>
      <c r="A448" s="7"/>
      <c r="B448" s="78"/>
      <c r="C448" s="79"/>
      <c r="D448" s="79"/>
      <c r="E448" s="79"/>
      <c r="F448" s="79"/>
      <c r="G448" s="79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>
      <c r="A449" s="7"/>
      <c r="B449" s="78"/>
      <c r="C449" s="79"/>
      <c r="D449" s="79"/>
      <c r="E449" s="79"/>
      <c r="F449" s="79"/>
      <c r="G449" s="79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>
      <c r="A450" s="7"/>
      <c r="B450" s="78"/>
      <c r="C450" s="79"/>
      <c r="D450" s="79"/>
      <c r="E450" s="79"/>
      <c r="F450" s="79"/>
      <c r="G450" s="79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>
      <c r="A451" s="7"/>
      <c r="B451" s="78"/>
      <c r="C451" s="79"/>
      <c r="D451" s="79"/>
      <c r="E451" s="79"/>
      <c r="F451" s="79"/>
      <c r="G451" s="79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>
      <c r="A452" s="7"/>
      <c r="B452" s="78"/>
      <c r="C452" s="79"/>
      <c r="D452" s="79"/>
      <c r="E452" s="79"/>
      <c r="F452" s="79"/>
      <c r="G452" s="79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>
      <c r="A453" s="7"/>
      <c r="B453" s="78"/>
      <c r="C453" s="79"/>
      <c r="D453" s="79"/>
      <c r="E453" s="79"/>
      <c r="F453" s="79"/>
      <c r="G453" s="79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>
      <c r="A454" s="7"/>
      <c r="B454" s="78"/>
      <c r="C454" s="79"/>
      <c r="D454" s="79"/>
      <c r="E454" s="79"/>
      <c r="F454" s="79"/>
      <c r="G454" s="79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>
      <c r="A455" s="7"/>
      <c r="B455" s="78"/>
      <c r="C455" s="79"/>
      <c r="D455" s="79"/>
      <c r="E455" s="79"/>
      <c r="F455" s="79"/>
      <c r="G455" s="79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>
      <c r="A456" s="7"/>
      <c r="B456" s="78"/>
      <c r="C456" s="79"/>
      <c r="D456" s="79"/>
      <c r="E456" s="79"/>
      <c r="F456" s="79"/>
      <c r="G456" s="79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>
      <c r="A457" s="7"/>
      <c r="B457" s="78"/>
      <c r="C457" s="79"/>
      <c r="D457" s="79"/>
      <c r="E457" s="79"/>
      <c r="F457" s="79"/>
      <c r="G457" s="79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>
      <c r="A458" s="7"/>
      <c r="B458" s="78"/>
      <c r="C458" s="79"/>
      <c r="D458" s="79"/>
      <c r="E458" s="79"/>
      <c r="F458" s="79"/>
      <c r="G458" s="79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>
      <c r="A459" s="7"/>
      <c r="B459" s="78"/>
      <c r="C459" s="79"/>
      <c r="D459" s="79"/>
      <c r="E459" s="79"/>
      <c r="F459" s="79"/>
      <c r="G459" s="79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>
      <c r="A460" s="7"/>
      <c r="B460" s="78"/>
      <c r="C460" s="79"/>
      <c r="D460" s="79"/>
      <c r="E460" s="79"/>
      <c r="F460" s="79"/>
      <c r="G460" s="79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>
      <c r="A461" s="7"/>
      <c r="B461" s="78"/>
      <c r="C461" s="79"/>
      <c r="D461" s="79"/>
      <c r="E461" s="79"/>
      <c r="F461" s="79"/>
      <c r="G461" s="79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>
      <c r="A462" s="7"/>
      <c r="B462" s="78"/>
      <c r="C462" s="79"/>
      <c r="D462" s="79"/>
      <c r="E462" s="79"/>
      <c r="F462" s="79"/>
      <c r="G462" s="79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>
      <c r="A463" s="7"/>
      <c r="B463" s="78"/>
      <c r="C463" s="79"/>
      <c r="D463" s="79"/>
      <c r="E463" s="79"/>
      <c r="F463" s="79"/>
      <c r="G463" s="79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>
      <c r="A464" s="7"/>
      <c r="B464" s="78"/>
      <c r="C464" s="79"/>
      <c r="D464" s="79"/>
      <c r="E464" s="79"/>
      <c r="F464" s="79"/>
      <c r="G464" s="79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>
      <c r="A465" s="7"/>
      <c r="B465" s="78"/>
      <c r="C465" s="79"/>
      <c r="D465" s="79"/>
      <c r="E465" s="79"/>
      <c r="F465" s="79"/>
      <c r="G465" s="79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>
      <c r="A466" s="7"/>
      <c r="B466" s="78"/>
      <c r="C466" s="79"/>
      <c r="D466" s="79"/>
      <c r="E466" s="79"/>
      <c r="F466" s="79"/>
      <c r="G466" s="79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>
      <c r="A467" s="7"/>
      <c r="B467" s="78"/>
      <c r="C467" s="79"/>
      <c r="D467" s="79"/>
      <c r="E467" s="79"/>
      <c r="F467" s="79"/>
      <c r="G467" s="79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>
      <c r="A468" s="7"/>
      <c r="B468" s="78"/>
      <c r="C468" s="79"/>
      <c r="D468" s="79"/>
      <c r="E468" s="79"/>
      <c r="F468" s="79"/>
      <c r="G468" s="79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>
      <c r="A469" s="7"/>
      <c r="B469" s="78"/>
      <c r="C469" s="79"/>
      <c r="D469" s="79"/>
      <c r="E469" s="79"/>
      <c r="F469" s="79"/>
      <c r="G469" s="79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>
      <c r="A470" s="7"/>
      <c r="B470" s="78"/>
      <c r="C470" s="79"/>
      <c r="D470" s="79"/>
      <c r="E470" s="79"/>
      <c r="F470" s="79"/>
      <c r="G470" s="79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>
      <c r="A471" s="7"/>
      <c r="B471" s="78"/>
      <c r="C471" s="79"/>
      <c r="D471" s="79"/>
      <c r="E471" s="79"/>
      <c r="F471" s="79"/>
      <c r="G471" s="79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>
      <c r="A472" s="7"/>
      <c r="B472" s="78"/>
      <c r="C472" s="79"/>
      <c r="D472" s="79"/>
      <c r="E472" s="79"/>
      <c r="F472" s="79"/>
      <c r="G472" s="79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>
      <c r="A473" s="7"/>
      <c r="B473" s="78"/>
      <c r="C473" s="79"/>
      <c r="D473" s="79"/>
      <c r="E473" s="79"/>
      <c r="F473" s="79"/>
      <c r="G473" s="79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>
      <c r="A474" s="7"/>
      <c r="B474" s="78"/>
      <c r="C474" s="79"/>
      <c r="D474" s="79"/>
      <c r="E474" s="79"/>
      <c r="F474" s="79"/>
      <c r="G474" s="79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>
      <c r="A475" s="7"/>
      <c r="B475" s="78"/>
      <c r="C475" s="79"/>
      <c r="D475" s="79"/>
      <c r="E475" s="79"/>
      <c r="F475" s="79"/>
      <c r="G475" s="79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>
      <c r="A476" s="7"/>
      <c r="B476" s="78"/>
      <c r="C476" s="79"/>
      <c r="D476" s="79"/>
      <c r="E476" s="79"/>
      <c r="F476" s="79"/>
      <c r="G476" s="79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>
      <c r="A477" s="7"/>
      <c r="B477" s="78"/>
      <c r="C477" s="79"/>
      <c r="D477" s="79"/>
      <c r="E477" s="79"/>
      <c r="F477" s="79"/>
      <c r="G477" s="79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>
      <c r="A478" s="7"/>
      <c r="B478" s="78"/>
      <c r="C478" s="79"/>
      <c r="D478" s="79"/>
      <c r="E478" s="79"/>
      <c r="F478" s="79"/>
      <c r="G478" s="79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>
      <c r="A479" s="7"/>
      <c r="B479" s="78"/>
      <c r="C479" s="79"/>
      <c r="D479" s="79"/>
      <c r="E479" s="79"/>
      <c r="F479" s="79"/>
      <c r="G479" s="79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>
      <c r="A480" s="7"/>
      <c r="B480" s="78"/>
      <c r="C480" s="79"/>
      <c r="D480" s="79"/>
      <c r="E480" s="79"/>
      <c r="F480" s="79"/>
      <c r="G480" s="79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>
      <c r="A481" s="7"/>
      <c r="B481" s="78"/>
      <c r="C481" s="79"/>
      <c r="D481" s="79"/>
      <c r="E481" s="79"/>
      <c r="F481" s="79"/>
      <c r="G481" s="79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>
      <c r="A482" s="7"/>
      <c r="B482" s="78"/>
      <c r="C482" s="79"/>
      <c r="D482" s="79"/>
      <c r="E482" s="79"/>
      <c r="F482" s="79"/>
      <c r="G482" s="79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>
      <c r="A483" s="7"/>
      <c r="B483" s="78"/>
      <c r="C483" s="79"/>
      <c r="D483" s="79"/>
      <c r="E483" s="79"/>
      <c r="F483" s="79"/>
      <c r="G483" s="79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>
      <c r="A484" s="7"/>
      <c r="B484" s="78"/>
      <c r="C484" s="79"/>
      <c r="D484" s="79"/>
      <c r="E484" s="79"/>
      <c r="F484" s="79"/>
      <c r="G484" s="79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>
      <c r="A485" s="7"/>
      <c r="B485" s="78"/>
      <c r="C485" s="79"/>
      <c r="D485" s="79"/>
      <c r="E485" s="79"/>
      <c r="F485" s="79"/>
      <c r="G485" s="79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>
      <c r="A486" s="7"/>
      <c r="B486" s="78"/>
      <c r="C486" s="79"/>
      <c r="D486" s="79"/>
      <c r="E486" s="79"/>
      <c r="F486" s="79"/>
      <c r="G486" s="79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>
      <c r="A487" s="7"/>
      <c r="B487" s="78"/>
      <c r="C487" s="79"/>
      <c r="D487" s="79"/>
      <c r="E487" s="79"/>
      <c r="F487" s="79"/>
      <c r="G487" s="79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>
      <c r="A488" s="7"/>
      <c r="B488" s="78"/>
      <c r="C488" s="79"/>
      <c r="D488" s="79"/>
      <c r="E488" s="79"/>
      <c r="F488" s="79"/>
      <c r="G488" s="79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>
      <c r="A489" s="7"/>
      <c r="B489" s="78"/>
      <c r="C489" s="79"/>
      <c r="D489" s="79"/>
      <c r="E489" s="79"/>
      <c r="F489" s="79"/>
      <c r="G489" s="79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>
      <c r="A490" s="7"/>
      <c r="B490" s="78"/>
      <c r="C490" s="79"/>
      <c r="D490" s="79"/>
      <c r="E490" s="79"/>
      <c r="F490" s="79"/>
      <c r="G490" s="79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>
      <c r="A491" s="7"/>
      <c r="B491" s="78"/>
      <c r="C491" s="79"/>
      <c r="D491" s="79"/>
      <c r="E491" s="79"/>
      <c r="F491" s="79"/>
      <c r="G491" s="79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>
      <c r="A492" s="7"/>
      <c r="B492" s="78"/>
      <c r="C492" s="79"/>
      <c r="D492" s="79"/>
      <c r="E492" s="79"/>
      <c r="F492" s="79"/>
      <c r="G492" s="79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>
      <c r="A493" s="7"/>
      <c r="B493" s="78"/>
      <c r="C493" s="79"/>
      <c r="D493" s="79"/>
      <c r="E493" s="79"/>
      <c r="F493" s="79"/>
      <c r="G493" s="79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>
      <c r="A494" s="7"/>
      <c r="B494" s="78"/>
      <c r="C494" s="79"/>
      <c r="D494" s="79"/>
      <c r="E494" s="79"/>
      <c r="F494" s="79"/>
      <c r="G494" s="79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>
      <c r="A495" s="7"/>
      <c r="B495" s="78"/>
      <c r="C495" s="79"/>
      <c r="D495" s="79"/>
      <c r="E495" s="79"/>
      <c r="F495" s="79"/>
      <c r="G495" s="79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>
      <c r="A496" s="7"/>
      <c r="B496" s="78"/>
      <c r="C496" s="79"/>
      <c r="D496" s="79"/>
      <c r="E496" s="79"/>
      <c r="F496" s="79"/>
      <c r="G496" s="79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>
      <c r="A497" s="7"/>
      <c r="B497" s="78"/>
      <c r="C497" s="79"/>
      <c r="D497" s="79"/>
      <c r="E497" s="79"/>
      <c r="F497" s="79"/>
      <c r="G497" s="79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>
      <c r="A498" s="7"/>
      <c r="B498" s="78"/>
      <c r="C498" s="79"/>
      <c r="D498" s="79"/>
      <c r="E498" s="79"/>
      <c r="F498" s="79"/>
      <c r="G498" s="79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>
      <c r="A499" s="7"/>
      <c r="B499" s="78"/>
      <c r="C499" s="79"/>
      <c r="D499" s="79"/>
      <c r="E499" s="79"/>
      <c r="F499" s="79"/>
      <c r="G499" s="79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>
      <c r="A500" s="7"/>
      <c r="B500" s="78"/>
      <c r="C500" s="79"/>
      <c r="D500" s="79"/>
      <c r="E500" s="79"/>
      <c r="F500" s="79"/>
      <c r="G500" s="79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>
      <c r="A501" s="7"/>
      <c r="B501" s="78"/>
      <c r="C501" s="79"/>
      <c r="D501" s="79"/>
      <c r="E501" s="79"/>
      <c r="F501" s="79"/>
      <c r="G501" s="79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>
      <c r="A502" s="7"/>
      <c r="B502" s="78"/>
      <c r="C502" s="79"/>
      <c r="D502" s="79"/>
      <c r="E502" s="79"/>
      <c r="F502" s="79"/>
      <c r="G502" s="79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>
      <c r="A503" s="7"/>
      <c r="B503" s="78"/>
      <c r="C503" s="79"/>
      <c r="D503" s="79"/>
      <c r="E503" s="79"/>
      <c r="F503" s="79"/>
      <c r="G503" s="79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>
      <c r="A504" s="7"/>
      <c r="B504" s="78"/>
      <c r="C504" s="79"/>
      <c r="D504" s="79"/>
      <c r="E504" s="79"/>
      <c r="F504" s="79"/>
      <c r="G504" s="79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>
      <c r="A505" s="7"/>
      <c r="B505" s="78"/>
      <c r="C505" s="79"/>
      <c r="D505" s="79"/>
      <c r="E505" s="79"/>
      <c r="F505" s="79"/>
      <c r="G505" s="79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>
      <c r="A506" s="7"/>
      <c r="B506" s="78"/>
      <c r="C506" s="79"/>
      <c r="D506" s="79"/>
      <c r="E506" s="79"/>
      <c r="F506" s="79"/>
      <c r="G506" s="79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>
      <c r="A507" s="7"/>
      <c r="B507" s="78"/>
      <c r="C507" s="79"/>
      <c r="D507" s="79"/>
      <c r="E507" s="79"/>
      <c r="F507" s="79"/>
      <c r="G507" s="79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>
      <c r="A508" s="7"/>
      <c r="B508" s="78"/>
      <c r="C508" s="79"/>
      <c r="D508" s="79"/>
      <c r="E508" s="79"/>
      <c r="F508" s="79"/>
      <c r="G508" s="79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>
      <c r="A509" s="7"/>
      <c r="B509" s="78"/>
      <c r="C509" s="79"/>
      <c r="D509" s="79"/>
      <c r="E509" s="79"/>
      <c r="F509" s="79"/>
      <c r="G509" s="79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>
      <c r="A510" s="7"/>
      <c r="B510" s="78"/>
      <c r="C510" s="79"/>
      <c r="D510" s="79"/>
      <c r="E510" s="79"/>
      <c r="F510" s="79"/>
      <c r="G510" s="79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>
      <c r="A511" s="7"/>
      <c r="B511" s="78"/>
      <c r="C511" s="79"/>
      <c r="D511" s="79"/>
      <c r="E511" s="79"/>
      <c r="F511" s="79"/>
      <c r="G511" s="79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>
      <c r="A512" s="7"/>
      <c r="B512" s="78"/>
      <c r="C512" s="79"/>
      <c r="D512" s="79"/>
      <c r="E512" s="79"/>
      <c r="F512" s="79"/>
      <c r="G512" s="79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>
      <c r="A513" s="7"/>
      <c r="B513" s="78"/>
      <c r="C513" s="79"/>
      <c r="D513" s="79"/>
      <c r="E513" s="79"/>
      <c r="F513" s="79"/>
      <c r="G513" s="79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>
      <c r="A514" s="7"/>
      <c r="B514" s="78"/>
      <c r="C514" s="79"/>
      <c r="D514" s="79"/>
      <c r="E514" s="79"/>
      <c r="F514" s="79"/>
      <c r="G514" s="79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>
      <c r="A515" s="7"/>
      <c r="B515" s="78"/>
      <c r="C515" s="79"/>
      <c r="D515" s="79"/>
      <c r="E515" s="79"/>
      <c r="F515" s="79"/>
      <c r="G515" s="79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>
      <c r="A516" s="7"/>
      <c r="B516" s="78"/>
      <c r="C516" s="79"/>
      <c r="D516" s="79"/>
      <c r="E516" s="79"/>
      <c r="F516" s="79"/>
      <c r="G516" s="79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>
      <c r="A517" s="7"/>
      <c r="B517" s="78"/>
      <c r="C517" s="79"/>
      <c r="D517" s="79"/>
      <c r="E517" s="79"/>
      <c r="F517" s="79"/>
      <c r="G517" s="79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>
      <c r="A518" s="7"/>
      <c r="B518" s="78"/>
      <c r="C518" s="79"/>
      <c r="D518" s="79"/>
      <c r="E518" s="79"/>
      <c r="F518" s="79"/>
      <c r="G518" s="79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>
      <c r="A519" s="7"/>
      <c r="B519" s="78"/>
      <c r="C519" s="79"/>
      <c r="D519" s="79"/>
      <c r="E519" s="79"/>
      <c r="F519" s="79"/>
      <c r="G519" s="79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>
      <c r="A520" s="7"/>
      <c r="B520" s="78"/>
      <c r="C520" s="79"/>
      <c r="D520" s="79"/>
      <c r="E520" s="79"/>
      <c r="F520" s="79"/>
      <c r="G520" s="79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>
      <c r="A521" s="7"/>
      <c r="B521" s="78"/>
      <c r="C521" s="79"/>
      <c r="D521" s="79"/>
      <c r="E521" s="79"/>
      <c r="F521" s="79"/>
      <c r="G521" s="79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>
      <c r="A522" s="7"/>
      <c r="B522" s="78"/>
      <c r="C522" s="79"/>
      <c r="D522" s="79"/>
      <c r="E522" s="79"/>
      <c r="F522" s="79"/>
      <c r="G522" s="79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>
      <c r="A523" s="7"/>
      <c r="B523" s="78"/>
      <c r="C523" s="79"/>
      <c r="D523" s="79"/>
      <c r="E523" s="79"/>
      <c r="F523" s="79"/>
      <c r="G523" s="79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>
      <c r="A524" s="7"/>
      <c r="B524" s="78"/>
      <c r="C524" s="79"/>
      <c r="D524" s="79"/>
      <c r="E524" s="79"/>
      <c r="F524" s="79"/>
      <c r="G524" s="79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>
      <c r="A525" s="7"/>
      <c r="B525" s="78"/>
      <c r="C525" s="79"/>
      <c r="D525" s="79"/>
      <c r="E525" s="79"/>
      <c r="F525" s="79"/>
      <c r="G525" s="79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>
      <c r="A526" s="7"/>
      <c r="B526" s="78"/>
      <c r="C526" s="79"/>
      <c r="D526" s="79"/>
      <c r="E526" s="79"/>
      <c r="F526" s="79"/>
      <c r="G526" s="79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>
      <c r="A527" s="7"/>
      <c r="B527" s="78"/>
      <c r="C527" s="79"/>
      <c r="D527" s="79"/>
      <c r="E527" s="79"/>
      <c r="F527" s="79"/>
      <c r="G527" s="79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>
      <c r="A528" s="7"/>
      <c r="B528" s="78"/>
      <c r="C528" s="79"/>
      <c r="D528" s="79"/>
      <c r="E528" s="79"/>
      <c r="F528" s="79"/>
      <c r="G528" s="79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>
      <c r="A529" s="7"/>
      <c r="B529" s="78"/>
      <c r="C529" s="79"/>
      <c r="D529" s="79"/>
      <c r="E529" s="79"/>
      <c r="F529" s="79"/>
      <c r="G529" s="79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>
      <c r="A530" s="7"/>
      <c r="B530" s="78"/>
      <c r="C530" s="79"/>
      <c r="D530" s="79"/>
      <c r="E530" s="79"/>
      <c r="F530" s="79"/>
      <c r="G530" s="79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>
      <c r="A531" s="7"/>
      <c r="B531" s="78"/>
      <c r="C531" s="79"/>
      <c r="D531" s="79"/>
      <c r="E531" s="79"/>
      <c r="F531" s="79"/>
      <c r="G531" s="79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>
      <c r="A532" s="7"/>
      <c r="B532" s="78"/>
      <c r="C532" s="79"/>
      <c r="D532" s="79"/>
      <c r="E532" s="79"/>
      <c r="F532" s="79"/>
      <c r="G532" s="79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>
      <c r="A533" s="7"/>
      <c r="B533" s="78"/>
      <c r="C533" s="79"/>
      <c r="D533" s="79"/>
      <c r="E533" s="79"/>
      <c r="F533" s="79"/>
      <c r="G533" s="79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>
      <c r="A534" s="7"/>
      <c r="B534" s="78"/>
      <c r="C534" s="79"/>
      <c r="D534" s="79"/>
      <c r="E534" s="79"/>
      <c r="F534" s="79"/>
      <c r="G534" s="79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>
      <c r="A535" s="7"/>
      <c r="B535" s="78"/>
      <c r="C535" s="79"/>
      <c r="D535" s="79"/>
      <c r="E535" s="79"/>
      <c r="F535" s="79"/>
      <c r="G535" s="79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>
      <c r="A536" s="7"/>
      <c r="B536" s="78"/>
      <c r="C536" s="79"/>
      <c r="D536" s="79"/>
      <c r="E536" s="79"/>
      <c r="F536" s="79"/>
      <c r="G536" s="79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>
      <c r="A537" s="7"/>
      <c r="B537" s="78"/>
      <c r="C537" s="79"/>
      <c r="D537" s="79"/>
      <c r="E537" s="79"/>
      <c r="F537" s="79"/>
      <c r="G537" s="79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>
      <c r="A538" s="7"/>
      <c r="B538" s="78"/>
      <c r="C538" s="79"/>
      <c r="D538" s="79"/>
      <c r="E538" s="79"/>
      <c r="F538" s="79"/>
      <c r="G538" s="79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>
      <c r="A539" s="7"/>
      <c r="B539" s="78"/>
      <c r="C539" s="79"/>
      <c r="D539" s="79"/>
      <c r="E539" s="79"/>
      <c r="F539" s="79"/>
      <c r="G539" s="79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>
      <c r="A540" s="7"/>
      <c r="B540" s="78"/>
      <c r="C540" s="79"/>
      <c r="D540" s="79"/>
      <c r="E540" s="79"/>
      <c r="F540" s="79"/>
      <c r="G540" s="79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>
      <c r="A541" s="7"/>
      <c r="B541" s="78"/>
      <c r="C541" s="79"/>
      <c r="D541" s="79"/>
      <c r="E541" s="79"/>
      <c r="F541" s="79"/>
      <c r="G541" s="79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>
      <c r="A542" s="7"/>
      <c r="B542" s="78"/>
      <c r="C542" s="79"/>
      <c r="D542" s="79"/>
      <c r="E542" s="79"/>
      <c r="F542" s="79"/>
      <c r="G542" s="79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>
      <c r="A543" s="7"/>
      <c r="B543" s="78"/>
      <c r="C543" s="79"/>
      <c r="D543" s="79"/>
      <c r="E543" s="79"/>
      <c r="F543" s="79"/>
      <c r="G543" s="79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>
      <c r="A544" s="7"/>
      <c r="B544" s="78"/>
      <c r="C544" s="79"/>
      <c r="D544" s="79"/>
      <c r="E544" s="79"/>
      <c r="F544" s="79"/>
      <c r="G544" s="79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>
      <c r="A545" s="7"/>
      <c r="B545" s="78"/>
      <c r="C545" s="79"/>
      <c r="D545" s="79"/>
      <c r="E545" s="79"/>
      <c r="F545" s="79"/>
      <c r="G545" s="79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>
      <c r="A546" s="7"/>
      <c r="B546" s="78"/>
      <c r="C546" s="79"/>
      <c r="D546" s="79"/>
      <c r="E546" s="79"/>
      <c r="F546" s="79"/>
      <c r="G546" s="79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>
      <c r="A547" s="7"/>
      <c r="B547" s="78"/>
      <c r="C547" s="79"/>
      <c r="D547" s="79"/>
      <c r="E547" s="79"/>
      <c r="F547" s="79"/>
      <c r="G547" s="79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>
      <c r="A548" s="7"/>
      <c r="B548" s="78"/>
      <c r="C548" s="79"/>
      <c r="D548" s="79"/>
      <c r="E548" s="79"/>
      <c r="F548" s="79"/>
      <c r="G548" s="79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>
      <c r="A549" s="7"/>
      <c r="B549" s="78"/>
      <c r="C549" s="79"/>
      <c r="D549" s="79"/>
      <c r="E549" s="79"/>
      <c r="F549" s="79"/>
      <c r="G549" s="79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>
      <c r="A550" s="7"/>
      <c r="B550" s="78"/>
      <c r="C550" s="79"/>
      <c r="D550" s="79"/>
      <c r="E550" s="79"/>
      <c r="F550" s="79"/>
      <c r="G550" s="79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>
      <c r="A551" s="7"/>
      <c r="B551" s="78"/>
      <c r="C551" s="79"/>
      <c r="D551" s="79"/>
      <c r="E551" s="79"/>
      <c r="F551" s="79"/>
      <c r="G551" s="79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>
      <c r="A552" s="7"/>
      <c r="B552" s="78"/>
      <c r="C552" s="79"/>
      <c r="D552" s="79"/>
      <c r="E552" s="79"/>
      <c r="F552" s="79"/>
      <c r="G552" s="79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>
      <c r="A553" s="7"/>
      <c r="B553" s="78"/>
      <c r="C553" s="79"/>
      <c r="D553" s="79"/>
      <c r="E553" s="79"/>
      <c r="F553" s="79"/>
      <c r="G553" s="79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>
      <c r="A554" s="7"/>
      <c r="B554" s="78"/>
      <c r="C554" s="79"/>
      <c r="D554" s="79"/>
      <c r="E554" s="79"/>
      <c r="F554" s="79"/>
      <c r="G554" s="79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>
      <c r="A555" s="7"/>
      <c r="B555" s="78"/>
      <c r="C555" s="79"/>
      <c r="D555" s="79"/>
      <c r="E555" s="79"/>
      <c r="F555" s="79"/>
      <c r="G555" s="79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>
      <c r="A556" s="7"/>
      <c r="B556" s="78"/>
      <c r="C556" s="79"/>
      <c r="D556" s="79"/>
      <c r="E556" s="79"/>
      <c r="F556" s="79"/>
      <c r="G556" s="79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>
      <c r="A557" s="7"/>
      <c r="B557" s="78"/>
      <c r="C557" s="79"/>
      <c r="D557" s="79"/>
      <c r="E557" s="79"/>
      <c r="F557" s="79"/>
      <c r="G557" s="79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>
      <c r="A558" s="7"/>
      <c r="B558" s="78"/>
      <c r="C558" s="79"/>
      <c r="D558" s="79"/>
      <c r="E558" s="79"/>
      <c r="F558" s="79"/>
      <c r="G558" s="79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>
      <c r="A559" s="7"/>
      <c r="B559" s="78"/>
      <c r="C559" s="79"/>
      <c r="D559" s="79"/>
      <c r="E559" s="79"/>
      <c r="F559" s="79"/>
      <c r="G559" s="79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>
      <c r="A560" s="7"/>
      <c r="B560" s="78"/>
      <c r="C560" s="79"/>
      <c r="D560" s="79"/>
      <c r="E560" s="79"/>
      <c r="F560" s="79"/>
      <c r="G560" s="79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>
      <c r="A561" s="7"/>
      <c r="B561" s="78"/>
      <c r="C561" s="79"/>
      <c r="D561" s="79"/>
      <c r="E561" s="79"/>
      <c r="F561" s="79"/>
      <c r="G561" s="79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>
      <c r="A562" s="7"/>
      <c r="B562" s="78"/>
      <c r="C562" s="79"/>
      <c r="D562" s="79"/>
      <c r="E562" s="79"/>
      <c r="F562" s="79"/>
      <c r="G562" s="79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>
      <c r="A563" s="7"/>
      <c r="B563" s="78"/>
      <c r="C563" s="79"/>
      <c r="D563" s="79"/>
      <c r="E563" s="79"/>
      <c r="F563" s="79"/>
      <c r="G563" s="79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>
      <c r="A564" s="7"/>
      <c r="B564" s="78"/>
      <c r="C564" s="79"/>
      <c r="D564" s="79"/>
      <c r="E564" s="79"/>
      <c r="F564" s="79"/>
      <c r="G564" s="79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>
      <c r="A565" s="7"/>
      <c r="B565" s="78"/>
      <c r="C565" s="79"/>
      <c r="D565" s="79"/>
      <c r="E565" s="79"/>
      <c r="F565" s="79"/>
      <c r="G565" s="79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>
      <c r="A566" s="7"/>
      <c r="B566" s="78"/>
      <c r="C566" s="79"/>
      <c r="D566" s="79"/>
      <c r="E566" s="79"/>
      <c r="F566" s="79"/>
      <c r="G566" s="79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>
      <c r="A567" s="7"/>
      <c r="B567" s="78"/>
      <c r="C567" s="79"/>
      <c r="D567" s="79"/>
      <c r="E567" s="79"/>
      <c r="F567" s="79"/>
      <c r="G567" s="79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>
      <c r="A568" s="7"/>
      <c r="B568" s="78"/>
      <c r="C568" s="79"/>
      <c r="D568" s="79"/>
      <c r="E568" s="79"/>
      <c r="F568" s="79"/>
      <c r="G568" s="79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>
      <c r="A569" s="7"/>
      <c r="B569" s="78"/>
      <c r="C569" s="79"/>
      <c r="D569" s="79"/>
      <c r="E569" s="79"/>
      <c r="F569" s="79"/>
      <c r="G569" s="79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>
      <c r="A570" s="7"/>
      <c r="B570" s="78"/>
      <c r="C570" s="79"/>
      <c r="D570" s="79"/>
      <c r="E570" s="79"/>
      <c r="F570" s="79"/>
      <c r="G570" s="79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>
      <c r="A571" s="7"/>
      <c r="B571" s="78"/>
      <c r="C571" s="79"/>
      <c r="D571" s="79"/>
      <c r="E571" s="79"/>
      <c r="F571" s="79"/>
      <c r="G571" s="79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>
      <c r="A572" s="7"/>
      <c r="B572" s="78"/>
      <c r="C572" s="79"/>
      <c r="D572" s="79"/>
      <c r="E572" s="79"/>
      <c r="F572" s="79"/>
      <c r="G572" s="79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>
      <c r="A573" s="7"/>
      <c r="B573" s="78"/>
      <c r="C573" s="79"/>
      <c r="D573" s="79"/>
      <c r="E573" s="79"/>
      <c r="F573" s="79"/>
      <c r="G573" s="79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>
      <c r="A574" s="7"/>
      <c r="B574" s="78"/>
      <c r="C574" s="79"/>
      <c r="D574" s="79"/>
      <c r="E574" s="79"/>
      <c r="F574" s="79"/>
      <c r="G574" s="79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>
      <c r="A575" s="7"/>
      <c r="B575" s="78"/>
      <c r="C575" s="79"/>
      <c r="D575" s="79"/>
      <c r="E575" s="79"/>
      <c r="F575" s="79"/>
      <c r="G575" s="79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>
      <c r="A576" s="7"/>
      <c r="B576" s="78"/>
      <c r="C576" s="79"/>
      <c r="D576" s="79"/>
      <c r="E576" s="79"/>
      <c r="F576" s="79"/>
      <c r="G576" s="79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>
      <c r="A577" s="7"/>
      <c r="B577" s="78"/>
      <c r="C577" s="79"/>
      <c r="D577" s="79"/>
      <c r="E577" s="79"/>
      <c r="F577" s="79"/>
      <c r="G577" s="79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>
      <c r="A578" s="7"/>
      <c r="B578" s="78"/>
      <c r="C578" s="79"/>
      <c r="D578" s="79"/>
      <c r="E578" s="79"/>
      <c r="F578" s="79"/>
      <c r="G578" s="79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>
      <c r="A579" s="7"/>
      <c r="B579" s="78"/>
      <c r="C579" s="79"/>
      <c r="D579" s="79"/>
      <c r="E579" s="79"/>
      <c r="F579" s="79"/>
      <c r="G579" s="79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>
      <c r="A580" s="7"/>
      <c r="B580" s="78"/>
      <c r="C580" s="79"/>
      <c r="D580" s="79"/>
      <c r="E580" s="79"/>
      <c r="F580" s="79"/>
      <c r="G580" s="79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>
      <c r="A581" s="7"/>
      <c r="B581" s="78"/>
      <c r="C581" s="79"/>
      <c r="D581" s="79"/>
      <c r="E581" s="79"/>
      <c r="F581" s="79"/>
      <c r="G581" s="79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>
      <c r="A582" s="7"/>
      <c r="B582" s="78"/>
      <c r="C582" s="79"/>
      <c r="D582" s="79"/>
      <c r="E582" s="79"/>
      <c r="F582" s="79"/>
      <c r="G582" s="79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>
      <c r="A583" s="7"/>
      <c r="B583" s="78"/>
      <c r="C583" s="79"/>
      <c r="D583" s="79"/>
      <c r="E583" s="79"/>
      <c r="F583" s="79"/>
      <c r="G583" s="79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>
      <c r="A584" s="7"/>
      <c r="B584" s="78"/>
      <c r="C584" s="79"/>
      <c r="D584" s="79"/>
      <c r="E584" s="79"/>
      <c r="F584" s="79"/>
      <c r="G584" s="79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>
      <c r="A585" s="7"/>
      <c r="B585" s="78"/>
      <c r="C585" s="79"/>
      <c r="D585" s="79"/>
      <c r="E585" s="79"/>
      <c r="F585" s="79"/>
      <c r="G585" s="79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>
      <c r="A586" s="7"/>
      <c r="B586" s="78"/>
      <c r="C586" s="79"/>
      <c r="D586" s="79"/>
      <c r="E586" s="79"/>
      <c r="F586" s="79"/>
      <c r="G586" s="79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>
      <c r="A587" s="7"/>
      <c r="B587" s="78"/>
      <c r="C587" s="79"/>
      <c r="D587" s="79"/>
      <c r="E587" s="79"/>
      <c r="F587" s="79"/>
      <c r="G587" s="79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>
      <c r="A588" s="7"/>
      <c r="B588" s="78"/>
      <c r="C588" s="79"/>
      <c r="D588" s="79"/>
      <c r="E588" s="79"/>
      <c r="F588" s="79"/>
      <c r="G588" s="79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>
      <c r="A589" s="7"/>
      <c r="B589" s="78"/>
      <c r="C589" s="79"/>
      <c r="D589" s="79"/>
      <c r="E589" s="79"/>
      <c r="F589" s="79"/>
      <c r="G589" s="79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>
      <c r="A590" s="7"/>
      <c r="B590" s="78"/>
      <c r="C590" s="79"/>
      <c r="D590" s="79"/>
      <c r="E590" s="79"/>
      <c r="F590" s="79"/>
      <c r="G590" s="79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>
      <c r="A591" s="7"/>
      <c r="B591" s="78"/>
      <c r="C591" s="79"/>
      <c r="D591" s="79"/>
      <c r="E591" s="79"/>
      <c r="F591" s="79"/>
      <c r="G591" s="79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>
      <c r="A592" s="7"/>
      <c r="B592" s="78"/>
      <c r="C592" s="79"/>
      <c r="D592" s="79"/>
      <c r="E592" s="79"/>
      <c r="F592" s="79"/>
      <c r="G592" s="79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>
      <c r="A593" s="7"/>
      <c r="B593" s="78"/>
      <c r="C593" s="79"/>
      <c r="D593" s="79"/>
      <c r="E593" s="79"/>
      <c r="F593" s="79"/>
      <c r="G593" s="79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>
      <c r="A594" s="7"/>
      <c r="B594" s="78"/>
      <c r="C594" s="79"/>
      <c r="D594" s="79"/>
      <c r="E594" s="79"/>
      <c r="F594" s="79"/>
      <c r="G594" s="79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>
      <c r="A595" s="7"/>
      <c r="B595" s="78"/>
      <c r="C595" s="79"/>
      <c r="D595" s="79"/>
      <c r="E595" s="79"/>
      <c r="F595" s="79"/>
      <c r="G595" s="79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>
      <c r="A596" s="7"/>
      <c r="B596" s="78"/>
      <c r="C596" s="79"/>
      <c r="D596" s="79"/>
      <c r="E596" s="79"/>
      <c r="F596" s="79"/>
      <c r="G596" s="79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>
      <c r="A597" s="7"/>
      <c r="B597" s="78"/>
      <c r="C597" s="79"/>
      <c r="D597" s="79"/>
      <c r="E597" s="79"/>
      <c r="F597" s="79"/>
      <c r="G597" s="79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>
      <c r="A598" s="7"/>
      <c r="B598" s="78"/>
      <c r="C598" s="79"/>
      <c r="D598" s="79"/>
      <c r="E598" s="79"/>
      <c r="F598" s="79"/>
      <c r="G598" s="79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>
      <c r="A599" s="7"/>
      <c r="B599" s="78"/>
      <c r="C599" s="79"/>
      <c r="D599" s="79"/>
      <c r="E599" s="79"/>
      <c r="F599" s="79"/>
      <c r="G599" s="79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>
      <c r="A600" s="7"/>
      <c r="B600" s="78"/>
      <c r="C600" s="79"/>
      <c r="D600" s="79"/>
      <c r="E600" s="79"/>
      <c r="F600" s="79"/>
      <c r="G600" s="79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>
      <c r="A601" s="7"/>
      <c r="B601" s="78"/>
      <c r="C601" s="79"/>
      <c r="D601" s="79"/>
      <c r="E601" s="79"/>
      <c r="F601" s="79"/>
      <c r="G601" s="79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>
      <c r="A602" s="7"/>
      <c r="B602" s="78"/>
      <c r="C602" s="79"/>
      <c r="D602" s="79"/>
      <c r="E602" s="79"/>
      <c r="F602" s="79"/>
      <c r="G602" s="79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>
      <c r="A603" s="7"/>
      <c r="B603" s="78"/>
      <c r="C603" s="79"/>
      <c r="D603" s="79"/>
      <c r="E603" s="79"/>
      <c r="F603" s="79"/>
      <c r="G603" s="79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>
      <c r="A604" s="7"/>
      <c r="B604" s="78"/>
      <c r="C604" s="79"/>
      <c r="D604" s="79"/>
      <c r="E604" s="79"/>
      <c r="F604" s="79"/>
      <c r="G604" s="79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>
      <c r="A605" s="7"/>
      <c r="B605" s="78"/>
      <c r="C605" s="79"/>
      <c r="D605" s="79"/>
      <c r="E605" s="79"/>
      <c r="F605" s="79"/>
      <c r="G605" s="79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>
      <c r="A606" s="7"/>
      <c r="B606" s="78"/>
      <c r="C606" s="79"/>
      <c r="D606" s="79"/>
      <c r="E606" s="79"/>
      <c r="F606" s="79"/>
      <c r="G606" s="79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>
      <c r="A607" s="7"/>
      <c r="B607" s="78"/>
      <c r="C607" s="79"/>
      <c r="D607" s="79"/>
      <c r="E607" s="79"/>
      <c r="F607" s="79"/>
      <c r="G607" s="79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>
      <c r="A608" s="7"/>
      <c r="B608" s="78"/>
      <c r="C608" s="79"/>
      <c r="D608" s="79"/>
      <c r="E608" s="79"/>
      <c r="F608" s="79"/>
      <c r="G608" s="79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>
      <c r="A609" s="7"/>
      <c r="B609" s="78"/>
      <c r="C609" s="79"/>
      <c r="D609" s="79"/>
      <c r="E609" s="79"/>
      <c r="F609" s="79"/>
      <c r="G609" s="79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>
      <c r="A610" s="7"/>
      <c r="B610" s="78"/>
      <c r="C610" s="79"/>
      <c r="D610" s="79"/>
      <c r="E610" s="79"/>
      <c r="F610" s="79"/>
      <c r="G610" s="79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>
      <c r="A611" s="7"/>
      <c r="B611" s="78"/>
      <c r="C611" s="79"/>
      <c r="D611" s="79"/>
      <c r="E611" s="79"/>
      <c r="F611" s="79"/>
      <c r="G611" s="79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>
      <c r="A612" s="7"/>
      <c r="B612" s="78"/>
      <c r="C612" s="79"/>
      <c r="D612" s="79"/>
      <c r="E612" s="79"/>
      <c r="F612" s="79"/>
      <c r="G612" s="79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>
      <c r="A613" s="7"/>
      <c r="B613" s="78"/>
      <c r="C613" s="79"/>
      <c r="D613" s="79"/>
      <c r="E613" s="79"/>
      <c r="F613" s="79"/>
      <c r="G613" s="79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>
      <c r="A614" s="7"/>
      <c r="B614" s="78"/>
      <c r="C614" s="79"/>
      <c r="D614" s="79"/>
      <c r="E614" s="79"/>
      <c r="F614" s="79"/>
      <c r="G614" s="79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>
      <c r="A615" s="7"/>
      <c r="B615" s="78"/>
      <c r="C615" s="79"/>
      <c r="D615" s="79"/>
      <c r="E615" s="79"/>
      <c r="F615" s="79"/>
      <c r="G615" s="79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>
      <c r="A616" s="7"/>
      <c r="B616" s="78"/>
      <c r="C616" s="79"/>
      <c r="D616" s="79"/>
      <c r="E616" s="79"/>
      <c r="F616" s="79"/>
      <c r="G616" s="79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>
      <c r="A617" s="7"/>
      <c r="B617" s="78"/>
      <c r="C617" s="79"/>
      <c r="D617" s="79"/>
      <c r="E617" s="79"/>
      <c r="F617" s="79"/>
      <c r="G617" s="79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>
      <c r="A618" s="7"/>
      <c r="B618" s="78"/>
      <c r="C618" s="79"/>
      <c r="D618" s="79"/>
      <c r="E618" s="79"/>
      <c r="F618" s="79"/>
      <c r="G618" s="79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>
      <c r="A619" s="7"/>
      <c r="B619" s="78"/>
      <c r="C619" s="79"/>
      <c r="D619" s="79"/>
      <c r="E619" s="79"/>
      <c r="F619" s="79"/>
      <c r="G619" s="79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>
      <c r="A620" s="7"/>
      <c r="B620" s="78"/>
      <c r="C620" s="79"/>
      <c r="D620" s="79"/>
      <c r="E620" s="79"/>
      <c r="F620" s="79"/>
      <c r="G620" s="79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>
      <c r="A621" s="7"/>
      <c r="B621" s="78"/>
      <c r="C621" s="79"/>
      <c r="D621" s="79"/>
      <c r="E621" s="79"/>
      <c r="F621" s="79"/>
      <c r="G621" s="79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>
      <c r="A622" s="7"/>
      <c r="B622" s="78"/>
      <c r="C622" s="79"/>
      <c r="D622" s="79"/>
      <c r="E622" s="79"/>
      <c r="F622" s="79"/>
      <c r="G622" s="79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>
      <c r="A623" s="7"/>
      <c r="B623" s="78"/>
      <c r="C623" s="79"/>
      <c r="D623" s="79"/>
      <c r="E623" s="79"/>
      <c r="F623" s="79"/>
      <c r="G623" s="79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>
      <c r="A624" s="7"/>
      <c r="B624" s="78"/>
      <c r="C624" s="79"/>
      <c r="D624" s="79"/>
      <c r="E624" s="79"/>
      <c r="F624" s="79"/>
      <c r="G624" s="79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>
      <c r="A625" s="7"/>
      <c r="B625" s="78"/>
      <c r="C625" s="79"/>
      <c r="D625" s="79"/>
      <c r="E625" s="79"/>
      <c r="F625" s="79"/>
      <c r="G625" s="79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>
      <c r="A626" s="7"/>
      <c r="B626" s="78"/>
      <c r="C626" s="79"/>
      <c r="D626" s="79"/>
      <c r="E626" s="79"/>
      <c r="F626" s="79"/>
      <c r="G626" s="79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>
      <c r="A627" s="7"/>
      <c r="B627" s="78"/>
      <c r="C627" s="79"/>
      <c r="D627" s="79"/>
      <c r="E627" s="79"/>
      <c r="F627" s="79"/>
      <c r="G627" s="79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>
      <c r="A628" s="7"/>
      <c r="B628" s="78"/>
      <c r="C628" s="79"/>
      <c r="D628" s="79"/>
      <c r="E628" s="79"/>
      <c r="F628" s="79"/>
      <c r="G628" s="79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>
      <c r="A629" s="7"/>
      <c r="B629" s="78"/>
      <c r="C629" s="79"/>
      <c r="D629" s="79"/>
      <c r="E629" s="79"/>
      <c r="F629" s="79"/>
      <c r="G629" s="79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>
      <c r="A630" s="7"/>
      <c r="B630" s="78"/>
      <c r="C630" s="79"/>
      <c r="D630" s="79"/>
      <c r="E630" s="79"/>
      <c r="F630" s="79"/>
      <c r="G630" s="79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>
      <c r="A631" s="7"/>
      <c r="B631" s="78"/>
      <c r="C631" s="79"/>
      <c r="D631" s="79"/>
      <c r="E631" s="79"/>
      <c r="F631" s="79"/>
      <c r="G631" s="79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>
      <c r="A632" s="7"/>
      <c r="B632" s="78"/>
      <c r="C632" s="79"/>
      <c r="D632" s="79"/>
      <c r="E632" s="79"/>
      <c r="F632" s="79"/>
      <c r="G632" s="79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>
      <c r="A633" s="7"/>
      <c r="B633" s="78"/>
      <c r="C633" s="79"/>
      <c r="D633" s="79"/>
      <c r="E633" s="79"/>
      <c r="F633" s="79"/>
      <c r="G633" s="79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>
      <c r="A634" s="7"/>
      <c r="B634" s="78"/>
      <c r="C634" s="79"/>
      <c r="D634" s="79"/>
      <c r="E634" s="79"/>
      <c r="F634" s="79"/>
      <c r="G634" s="79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>
      <c r="A635" s="7"/>
      <c r="B635" s="78"/>
      <c r="C635" s="79"/>
      <c r="D635" s="79"/>
      <c r="E635" s="79"/>
      <c r="F635" s="79"/>
      <c r="G635" s="79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>
      <c r="A636" s="7"/>
      <c r="B636" s="78"/>
      <c r="C636" s="79"/>
      <c r="D636" s="79"/>
      <c r="E636" s="79"/>
      <c r="F636" s="79"/>
      <c r="G636" s="79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>
      <c r="A637" s="7"/>
      <c r="B637" s="78"/>
      <c r="C637" s="79"/>
      <c r="D637" s="79"/>
      <c r="E637" s="79"/>
      <c r="F637" s="79"/>
      <c r="G637" s="79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>
      <c r="A638" s="7"/>
      <c r="B638" s="78"/>
      <c r="C638" s="79"/>
      <c r="D638" s="79"/>
      <c r="E638" s="79"/>
      <c r="F638" s="79"/>
      <c r="G638" s="79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>
      <c r="A639" s="7"/>
      <c r="B639" s="78"/>
      <c r="C639" s="79"/>
      <c r="D639" s="79"/>
      <c r="E639" s="79"/>
      <c r="F639" s="79"/>
      <c r="G639" s="79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>
      <c r="A640" s="7"/>
      <c r="B640" s="78"/>
      <c r="C640" s="79"/>
      <c r="D640" s="79"/>
      <c r="E640" s="79"/>
      <c r="F640" s="79"/>
      <c r="G640" s="79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>
      <c r="A641" s="7"/>
      <c r="B641" s="78"/>
      <c r="C641" s="79"/>
      <c r="D641" s="79"/>
      <c r="E641" s="79"/>
      <c r="F641" s="79"/>
      <c r="G641" s="79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>
      <c r="A642" s="7"/>
      <c r="B642" s="78"/>
      <c r="C642" s="79"/>
      <c r="D642" s="79"/>
      <c r="E642" s="79"/>
      <c r="F642" s="79"/>
      <c r="G642" s="79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>
      <c r="A643" s="7"/>
      <c r="B643" s="78"/>
      <c r="C643" s="79"/>
      <c r="D643" s="79"/>
      <c r="E643" s="79"/>
      <c r="F643" s="79"/>
      <c r="G643" s="79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>
      <c r="A644" s="7"/>
      <c r="B644" s="78"/>
      <c r="C644" s="79"/>
      <c r="D644" s="79"/>
      <c r="E644" s="79"/>
      <c r="F644" s="79"/>
      <c r="G644" s="79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>
      <c r="A645" s="7"/>
      <c r="B645" s="78"/>
      <c r="C645" s="79"/>
      <c r="D645" s="79"/>
      <c r="E645" s="79"/>
      <c r="F645" s="79"/>
      <c r="G645" s="79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>
      <c r="A646" s="7"/>
      <c r="B646" s="78"/>
      <c r="C646" s="79"/>
      <c r="D646" s="79"/>
      <c r="E646" s="79"/>
      <c r="F646" s="79"/>
      <c r="G646" s="79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>
      <c r="A647" s="7"/>
      <c r="B647" s="78"/>
      <c r="C647" s="79"/>
      <c r="D647" s="79"/>
      <c r="E647" s="79"/>
      <c r="F647" s="79"/>
      <c r="G647" s="79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>
      <c r="A648" s="7"/>
      <c r="B648" s="78"/>
      <c r="C648" s="79"/>
      <c r="D648" s="79"/>
      <c r="E648" s="79"/>
      <c r="F648" s="79"/>
      <c r="G648" s="79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>
      <c r="A649" s="7"/>
      <c r="B649" s="78"/>
      <c r="C649" s="79"/>
      <c r="D649" s="79"/>
      <c r="E649" s="79"/>
      <c r="F649" s="79"/>
      <c r="G649" s="79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>
      <c r="A650" s="7"/>
      <c r="B650" s="78"/>
      <c r="C650" s="79"/>
      <c r="D650" s="79"/>
      <c r="E650" s="79"/>
      <c r="F650" s="79"/>
      <c r="G650" s="79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>
      <c r="A651" s="7"/>
      <c r="B651" s="78"/>
      <c r="C651" s="79"/>
      <c r="D651" s="79"/>
      <c r="E651" s="79"/>
      <c r="F651" s="79"/>
      <c r="G651" s="79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>
      <c r="A652" s="7"/>
      <c r="B652" s="78"/>
      <c r="C652" s="79"/>
      <c r="D652" s="79"/>
      <c r="E652" s="79"/>
      <c r="F652" s="79"/>
      <c r="G652" s="79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>
      <c r="A653" s="7"/>
      <c r="B653" s="78"/>
      <c r="C653" s="79"/>
      <c r="D653" s="79"/>
      <c r="E653" s="79"/>
      <c r="F653" s="79"/>
      <c r="G653" s="79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>
      <c r="A654" s="7"/>
      <c r="B654" s="78"/>
      <c r="C654" s="79"/>
      <c r="D654" s="79"/>
      <c r="E654" s="79"/>
      <c r="F654" s="79"/>
      <c r="G654" s="79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>
      <c r="A655" s="7"/>
      <c r="B655" s="78"/>
      <c r="C655" s="79"/>
      <c r="D655" s="79"/>
      <c r="E655" s="79"/>
      <c r="F655" s="79"/>
      <c r="G655" s="79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>
      <c r="A656" s="7"/>
      <c r="B656" s="78"/>
      <c r="C656" s="79"/>
      <c r="D656" s="79"/>
      <c r="E656" s="79"/>
      <c r="F656" s="79"/>
      <c r="G656" s="79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>
      <c r="A657" s="7"/>
      <c r="B657" s="78"/>
      <c r="C657" s="79"/>
      <c r="D657" s="79"/>
      <c r="E657" s="79"/>
      <c r="F657" s="79"/>
      <c r="G657" s="79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>
      <c r="A658" s="7"/>
      <c r="B658" s="78"/>
      <c r="C658" s="79"/>
      <c r="D658" s="79"/>
      <c r="E658" s="79"/>
      <c r="F658" s="79"/>
      <c r="G658" s="79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>
      <c r="A659" s="7"/>
      <c r="B659" s="78"/>
      <c r="C659" s="79"/>
      <c r="D659" s="79"/>
      <c r="E659" s="79"/>
      <c r="F659" s="79"/>
      <c r="G659" s="79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>
      <c r="A660" s="7"/>
      <c r="B660" s="78"/>
      <c r="C660" s="79"/>
      <c r="D660" s="79"/>
      <c r="E660" s="79"/>
      <c r="F660" s="79"/>
      <c r="G660" s="79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>
      <c r="A661" s="7"/>
      <c r="B661" s="78"/>
      <c r="C661" s="79"/>
      <c r="D661" s="79"/>
      <c r="E661" s="79"/>
      <c r="F661" s="79"/>
      <c r="G661" s="79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>
      <c r="A662" s="7"/>
      <c r="B662" s="78"/>
      <c r="C662" s="79"/>
      <c r="D662" s="79"/>
      <c r="E662" s="79"/>
      <c r="F662" s="79"/>
      <c r="G662" s="79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>
      <c r="A663" s="7"/>
      <c r="B663" s="78"/>
      <c r="C663" s="79"/>
      <c r="D663" s="79"/>
      <c r="E663" s="79"/>
      <c r="F663" s="79"/>
      <c r="G663" s="79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>
      <c r="A664" s="7"/>
      <c r="B664" s="78"/>
      <c r="C664" s="79"/>
      <c r="D664" s="79"/>
      <c r="E664" s="79"/>
      <c r="F664" s="79"/>
      <c r="G664" s="79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>
      <c r="A665" s="7"/>
      <c r="B665" s="78"/>
      <c r="C665" s="79"/>
      <c r="D665" s="79"/>
      <c r="E665" s="79"/>
      <c r="F665" s="79"/>
      <c r="G665" s="79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>
      <c r="A666" s="7"/>
      <c r="B666" s="78"/>
      <c r="C666" s="79"/>
      <c r="D666" s="79"/>
      <c r="E666" s="79"/>
      <c r="F666" s="79"/>
      <c r="G666" s="79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>
      <c r="A667" s="7"/>
      <c r="B667" s="78"/>
      <c r="C667" s="79"/>
      <c r="D667" s="79"/>
      <c r="E667" s="79"/>
      <c r="F667" s="79"/>
      <c r="G667" s="79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>
      <c r="A668" s="7"/>
      <c r="B668" s="78"/>
      <c r="C668" s="79"/>
      <c r="D668" s="79"/>
      <c r="E668" s="79"/>
      <c r="F668" s="79"/>
      <c r="G668" s="79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>
      <c r="A669" s="7"/>
      <c r="B669" s="78"/>
      <c r="C669" s="79"/>
      <c r="D669" s="79"/>
      <c r="E669" s="79"/>
      <c r="F669" s="79"/>
      <c r="G669" s="79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>
      <c r="A670" s="7"/>
      <c r="B670" s="78"/>
      <c r="C670" s="79"/>
      <c r="D670" s="79"/>
      <c r="E670" s="79"/>
      <c r="F670" s="79"/>
      <c r="G670" s="79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>
      <c r="A671" s="7"/>
      <c r="B671" s="78"/>
      <c r="C671" s="79"/>
      <c r="D671" s="79"/>
      <c r="E671" s="79"/>
      <c r="F671" s="79"/>
      <c r="G671" s="79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>
      <c r="A672" s="7"/>
      <c r="B672" s="78"/>
      <c r="C672" s="79"/>
      <c r="D672" s="79"/>
      <c r="E672" s="79"/>
      <c r="F672" s="79"/>
      <c r="G672" s="79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>
      <c r="A673" s="7"/>
      <c r="B673" s="78"/>
      <c r="C673" s="79"/>
      <c r="D673" s="79"/>
      <c r="E673" s="79"/>
      <c r="F673" s="79"/>
      <c r="G673" s="79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>
      <c r="A674" s="7"/>
      <c r="B674" s="78"/>
      <c r="C674" s="79"/>
      <c r="D674" s="79"/>
      <c r="E674" s="79"/>
      <c r="F674" s="79"/>
      <c r="G674" s="79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>
      <c r="A675" s="7"/>
      <c r="B675" s="78"/>
      <c r="C675" s="79"/>
      <c r="D675" s="79"/>
      <c r="E675" s="79"/>
      <c r="F675" s="79"/>
      <c r="G675" s="79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>
      <c r="A676" s="7"/>
      <c r="B676" s="78"/>
      <c r="C676" s="79"/>
      <c r="D676" s="79"/>
      <c r="E676" s="79"/>
      <c r="F676" s="79"/>
      <c r="G676" s="79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>
      <c r="A677" s="7"/>
      <c r="B677" s="78"/>
      <c r="C677" s="79"/>
      <c r="D677" s="79"/>
      <c r="E677" s="79"/>
      <c r="F677" s="79"/>
      <c r="G677" s="79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>
      <c r="A678" s="7"/>
      <c r="B678" s="78"/>
      <c r="C678" s="79"/>
      <c r="D678" s="79"/>
      <c r="E678" s="79"/>
      <c r="F678" s="79"/>
      <c r="G678" s="79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>
      <c r="A679" s="7"/>
      <c r="B679" s="78"/>
      <c r="C679" s="79"/>
      <c r="D679" s="79"/>
      <c r="E679" s="79"/>
      <c r="F679" s="79"/>
      <c r="G679" s="79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>
      <c r="A680" s="7"/>
      <c r="B680" s="78"/>
      <c r="C680" s="79"/>
      <c r="D680" s="79"/>
      <c r="E680" s="79"/>
      <c r="F680" s="79"/>
      <c r="G680" s="79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>
      <c r="A681" s="7"/>
      <c r="B681" s="78"/>
      <c r="C681" s="79"/>
      <c r="D681" s="79"/>
      <c r="E681" s="79"/>
      <c r="F681" s="79"/>
      <c r="G681" s="79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>
      <c r="A682" s="7"/>
      <c r="B682" s="78"/>
      <c r="C682" s="79"/>
      <c r="D682" s="79"/>
      <c r="E682" s="79"/>
      <c r="F682" s="79"/>
      <c r="G682" s="79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>
      <c r="A683" s="7"/>
      <c r="B683" s="78"/>
      <c r="C683" s="79"/>
      <c r="D683" s="79"/>
      <c r="E683" s="79"/>
      <c r="F683" s="79"/>
      <c r="G683" s="79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>
      <c r="A684" s="7"/>
      <c r="B684" s="78"/>
      <c r="C684" s="79"/>
      <c r="D684" s="79"/>
      <c r="E684" s="79"/>
      <c r="F684" s="79"/>
      <c r="G684" s="79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>
      <c r="A685" s="7"/>
      <c r="B685" s="78"/>
      <c r="C685" s="79"/>
      <c r="D685" s="79"/>
      <c r="E685" s="79"/>
      <c r="F685" s="79"/>
      <c r="G685" s="79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>
      <c r="A686" s="7"/>
      <c r="B686" s="78"/>
      <c r="C686" s="79"/>
      <c r="D686" s="79"/>
      <c r="E686" s="79"/>
      <c r="F686" s="79"/>
      <c r="G686" s="79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>
      <c r="A687" s="7"/>
      <c r="B687" s="78"/>
      <c r="C687" s="79"/>
      <c r="D687" s="79"/>
      <c r="E687" s="79"/>
      <c r="F687" s="79"/>
      <c r="G687" s="79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>
      <c r="A688" s="7"/>
      <c r="B688" s="78"/>
      <c r="C688" s="79"/>
      <c r="D688" s="79"/>
      <c r="E688" s="79"/>
      <c r="F688" s="79"/>
      <c r="G688" s="79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>
      <c r="A689" s="7"/>
      <c r="B689" s="78"/>
      <c r="C689" s="79"/>
      <c r="D689" s="79"/>
      <c r="E689" s="79"/>
      <c r="F689" s="79"/>
      <c r="G689" s="79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>
      <c r="A690" s="7"/>
      <c r="B690" s="78"/>
      <c r="C690" s="79"/>
      <c r="D690" s="79"/>
      <c r="E690" s="79"/>
      <c r="F690" s="79"/>
      <c r="G690" s="79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>
      <c r="A691" s="7"/>
      <c r="B691" s="78"/>
      <c r="C691" s="79"/>
      <c r="D691" s="79"/>
      <c r="E691" s="79"/>
      <c r="F691" s="79"/>
      <c r="G691" s="79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>
      <c r="A692" s="7"/>
      <c r="B692" s="78"/>
      <c r="C692" s="79"/>
      <c r="D692" s="79"/>
      <c r="E692" s="79"/>
      <c r="F692" s="79"/>
      <c r="G692" s="79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>
      <c r="A693" s="7"/>
      <c r="B693" s="78"/>
      <c r="C693" s="79"/>
      <c r="D693" s="79"/>
      <c r="E693" s="79"/>
      <c r="F693" s="79"/>
      <c r="G693" s="79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>
      <c r="A694" s="7"/>
      <c r="B694" s="78"/>
      <c r="C694" s="79"/>
      <c r="D694" s="79"/>
      <c r="E694" s="79"/>
      <c r="F694" s="79"/>
      <c r="G694" s="79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>
      <c r="A695" s="7"/>
      <c r="B695" s="78"/>
      <c r="C695" s="79"/>
      <c r="D695" s="79"/>
      <c r="E695" s="79"/>
      <c r="F695" s="79"/>
      <c r="G695" s="79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>
      <c r="A696" s="7"/>
      <c r="B696" s="78"/>
      <c r="C696" s="79"/>
      <c r="D696" s="79"/>
      <c r="E696" s="79"/>
      <c r="F696" s="79"/>
      <c r="G696" s="79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>
      <c r="A697" s="7"/>
      <c r="B697" s="78"/>
      <c r="C697" s="79"/>
      <c r="D697" s="79"/>
      <c r="E697" s="79"/>
      <c r="F697" s="79"/>
      <c r="G697" s="79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>
      <c r="A698" s="7"/>
      <c r="B698" s="78"/>
      <c r="C698" s="79"/>
      <c r="D698" s="79"/>
      <c r="E698" s="79"/>
      <c r="F698" s="79"/>
      <c r="G698" s="79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>
      <c r="A699" s="7"/>
      <c r="B699" s="78"/>
      <c r="C699" s="79"/>
      <c r="D699" s="79"/>
      <c r="E699" s="79"/>
      <c r="F699" s="79"/>
      <c r="G699" s="79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>
      <c r="A700" s="7"/>
      <c r="B700" s="78"/>
      <c r="C700" s="79"/>
      <c r="D700" s="79"/>
      <c r="E700" s="79"/>
      <c r="F700" s="79"/>
      <c r="G700" s="79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>
      <c r="A701" s="7"/>
      <c r="B701" s="78"/>
      <c r="C701" s="79"/>
      <c r="D701" s="79"/>
      <c r="E701" s="79"/>
      <c r="F701" s="79"/>
      <c r="G701" s="79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>
      <c r="A702" s="7"/>
      <c r="B702" s="78"/>
      <c r="C702" s="79"/>
      <c r="D702" s="79"/>
      <c r="E702" s="79"/>
      <c r="F702" s="79"/>
      <c r="G702" s="79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>
      <c r="A703" s="7"/>
      <c r="B703" s="78"/>
      <c r="C703" s="79"/>
      <c r="D703" s="79"/>
      <c r="E703" s="79"/>
      <c r="F703" s="79"/>
      <c r="G703" s="79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>
      <c r="A704" s="7"/>
      <c r="B704" s="78"/>
      <c r="C704" s="79"/>
      <c r="D704" s="79"/>
      <c r="E704" s="79"/>
      <c r="F704" s="79"/>
      <c r="G704" s="79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>
      <c r="A705" s="7"/>
      <c r="B705" s="78"/>
      <c r="C705" s="79"/>
      <c r="D705" s="79"/>
      <c r="E705" s="79"/>
      <c r="F705" s="79"/>
      <c r="G705" s="79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>
      <c r="A706" s="7"/>
      <c r="B706" s="78"/>
      <c r="C706" s="79"/>
      <c r="D706" s="79"/>
      <c r="E706" s="79"/>
      <c r="F706" s="79"/>
      <c r="G706" s="79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>
      <c r="A707" s="7"/>
      <c r="B707" s="78"/>
      <c r="C707" s="79"/>
      <c r="D707" s="79"/>
      <c r="E707" s="79"/>
      <c r="F707" s="79"/>
      <c r="G707" s="79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>
      <c r="A708" s="7"/>
      <c r="B708" s="78"/>
      <c r="C708" s="79"/>
      <c r="D708" s="79"/>
      <c r="E708" s="79"/>
      <c r="F708" s="79"/>
      <c r="G708" s="79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>
      <c r="A709" s="7"/>
      <c r="B709" s="78"/>
      <c r="C709" s="79"/>
      <c r="D709" s="79"/>
      <c r="E709" s="79"/>
      <c r="F709" s="79"/>
      <c r="G709" s="79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>
      <c r="A710" s="7"/>
      <c r="B710" s="78"/>
      <c r="C710" s="79"/>
      <c r="D710" s="79"/>
      <c r="E710" s="79"/>
      <c r="F710" s="79"/>
      <c r="G710" s="79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>
      <c r="A711" s="7"/>
      <c r="B711" s="78"/>
      <c r="C711" s="79"/>
      <c r="D711" s="79"/>
      <c r="E711" s="79"/>
      <c r="F711" s="79"/>
      <c r="G711" s="79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>
      <c r="A712" s="7"/>
      <c r="B712" s="78"/>
      <c r="C712" s="79"/>
      <c r="D712" s="79"/>
      <c r="E712" s="79"/>
      <c r="F712" s="79"/>
      <c r="G712" s="79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>
      <c r="A713" s="7"/>
      <c r="B713" s="78"/>
      <c r="C713" s="79"/>
      <c r="D713" s="79"/>
      <c r="E713" s="79"/>
      <c r="F713" s="79"/>
      <c r="G713" s="79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>
      <c r="A714" s="7"/>
      <c r="B714" s="78"/>
      <c r="C714" s="79"/>
      <c r="D714" s="79"/>
      <c r="E714" s="79"/>
      <c r="F714" s="79"/>
      <c r="G714" s="79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>
      <c r="A715" s="7"/>
      <c r="B715" s="78"/>
      <c r="C715" s="79"/>
      <c r="D715" s="79"/>
      <c r="E715" s="79"/>
      <c r="F715" s="79"/>
      <c r="G715" s="79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>
      <c r="A716" s="7"/>
      <c r="B716" s="78"/>
      <c r="C716" s="79"/>
      <c r="D716" s="79"/>
      <c r="E716" s="79"/>
      <c r="F716" s="79"/>
      <c r="G716" s="79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>
      <c r="A717" s="7"/>
      <c r="B717" s="78"/>
      <c r="C717" s="79"/>
      <c r="D717" s="79"/>
      <c r="E717" s="79"/>
      <c r="F717" s="79"/>
      <c r="G717" s="79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>
      <c r="A718" s="7"/>
      <c r="B718" s="78"/>
      <c r="C718" s="79"/>
      <c r="D718" s="79"/>
      <c r="E718" s="79"/>
      <c r="F718" s="79"/>
      <c r="G718" s="79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>
      <c r="A719" s="7"/>
      <c r="B719" s="78"/>
      <c r="C719" s="79"/>
      <c r="D719" s="79"/>
      <c r="E719" s="79"/>
      <c r="F719" s="79"/>
      <c r="G719" s="79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>
      <c r="A720" s="7"/>
      <c r="B720" s="78"/>
      <c r="C720" s="79"/>
      <c r="D720" s="79"/>
      <c r="E720" s="79"/>
      <c r="F720" s="79"/>
      <c r="G720" s="79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>
      <c r="A721" s="7"/>
      <c r="B721" s="78"/>
      <c r="C721" s="79"/>
      <c r="D721" s="79"/>
      <c r="E721" s="79"/>
      <c r="F721" s="79"/>
      <c r="G721" s="79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>
      <c r="A722" s="7"/>
      <c r="B722" s="78"/>
      <c r="C722" s="79"/>
      <c r="D722" s="79"/>
      <c r="E722" s="79"/>
      <c r="F722" s="79"/>
      <c r="G722" s="79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>
      <c r="A723" s="7"/>
      <c r="B723" s="78"/>
      <c r="C723" s="79"/>
      <c r="D723" s="79"/>
      <c r="E723" s="79"/>
      <c r="F723" s="79"/>
      <c r="G723" s="79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>
      <c r="A724" s="7"/>
      <c r="B724" s="78"/>
      <c r="C724" s="79"/>
      <c r="D724" s="79"/>
      <c r="E724" s="79"/>
      <c r="F724" s="79"/>
      <c r="G724" s="79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>
      <c r="A725" s="7"/>
      <c r="B725" s="78"/>
      <c r="C725" s="79"/>
      <c r="D725" s="79"/>
      <c r="E725" s="79"/>
      <c r="F725" s="79"/>
      <c r="G725" s="79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>
      <c r="A726" s="7"/>
      <c r="B726" s="78"/>
      <c r="C726" s="79"/>
      <c r="D726" s="79"/>
      <c r="E726" s="79"/>
      <c r="F726" s="79"/>
      <c r="G726" s="79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>
      <c r="A727" s="7"/>
      <c r="B727" s="78"/>
      <c r="C727" s="79"/>
      <c r="D727" s="79"/>
      <c r="E727" s="79"/>
      <c r="F727" s="79"/>
      <c r="G727" s="79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>
      <c r="A728" s="7"/>
      <c r="B728" s="78"/>
      <c r="C728" s="79"/>
      <c r="D728" s="79"/>
      <c r="E728" s="79"/>
      <c r="F728" s="79"/>
      <c r="G728" s="79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>
      <c r="A729" s="7"/>
      <c r="B729" s="78"/>
      <c r="C729" s="79"/>
      <c r="D729" s="79"/>
      <c r="E729" s="79"/>
      <c r="F729" s="79"/>
      <c r="G729" s="79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>
      <c r="A730" s="7"/>
      <c r="B730" s="78"/>
      <c r="C730" s="79"/>
      <c r="D730" s="79"/>
      <c r="E730" s="79"/>
      <c r="F730" s="79"/>
      <c r="G730" s="79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>
      <c r="A731" s="7"/>
      <c r="B731" s="78"/>
      <c r="C731" s="79"/>
      <c r="D731" s="79"/>
      <c r="E731" s="79"/>
      <c r="F731" s="79"/>
      <c r="G731" s="79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>
      <c r="A732" s="7"/>
      <c r="B732" s="78"/>
      <c r="C732" s="79"/>
      <c r="D732" s="79"/>
      <c r="E732" s="79"/>
      <c r="F732" s="79"/>
      <c r="G732" s="79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>
      <c r="A733" s="7"/>
      <c r="B733" s="78"/>
      <c r="C733" s="79"/>
      <c r="D733" s="79"/>
      <c r="E733" s="79"/>
      <c r="F733" s="79"/>
      <c r="G733" s="79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>
      <c r="A734" s="7"/>
      <c r="B734" s="78"/>
      <c r="C734" s="79"/>
      <c r="D734" s="79"/>
      <c r="E734" s="79"/>
      <c r="F734" s="79"/>
      <c r="G734" s="79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>
      <c r="A735" s="7"/>
      <c r="B735" s="78"/>
      <c r="C735" s="79"/>
      <c r="D735" s="79"/>
      <c r="E735" s="79"/>
      <c r="F735" s="79"/>
      <c r="G735" s="79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>
      <c r="A736" s="7"/>
      <c r="B736" s="78"/>
      <c r="C736" s="79"/>
      <c r="D736" s="79"/>
      <c r="E736" s="79"/>
      <c r="F736" s="79"/>
      <c r="G736" s="79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>
      <c r="A737" s="7"/>
      <c r="B737" s="78"/>
      <c r="C737" s="79"/>
      <c r="D737" s="79"/>
      <c r="E737" s="79"/>
      <c r="F737" s="79"/>
      <c r="G737" s="79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>
      <c r="A738" s="7"/>
      <c r="B738" s="78"/>
      <c r="C738" s="79"/>
      <c r="D738" s="79"/>
      <c r="E738" s="79"/>
      <c r="F738" s="79"/>
      <c r="G738" s="79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>
      <c r="A739" s="7"/>
      <c r="B739" s="78"/>
      <c r="C739" s="79"/>
      <c r="D739" s="79"/>
      <c r="E739" s="79"/>
      <c r="F739" s="79"/>
      <c r="G739" s="79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>
      <c r="A740" s="7"/>
      <c r="B740" s="78"/>
      <c r="C740" s="79"/>
      <c r="D740" s="79"/>
      <c r="E740" s="79"/>
      <c r="F740" s="79"/>
      <c r="G740" s="79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>
      <c r="A741" s="7"/>
      <c r="B741" s="78"/>
      <c r="C741" s="79"/>
      <c r="D741" s="79"/>
      <c r="E741" s="79"/>
      <c r="F741" s="79"/>
      <c r="G741" s="79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>
      <c r="A742" s="7"/>
      <c r="B742" s="78"/>
      <c r="C742" s="79"/>
      <c r="D742" s="79"/>
      <c r="E742" s="79"/>
      <c r="F742" s="79"/>
      <c r="G742" s="79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>
      <c r="A743" s="7"/>
      <c r="B743" s="78"/>
      <c r="C743" s="79"/>
      <c r="D743" s="79"/>
      <c r="E743" s="79"/>
      <c r="F743" s="79"/>
      <c r="G743" s="79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>
      <c r="A744" s="7"/>
      <c r="B744" s="78"/>
      <c r="C744" s="79"/>
      <c r="D744" s="79"/>
      <c r="E744" s="79"/>
      <c r="F744" s="79"/>
      <c r="G744" s="79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>
      <c r="A745" s="7"/>
      <c r="B745" s="78"/>
      <c r="C745" s="79"/>
      <c r="D745" s="79"/>
      <c r="E745" s="79"/>
      <c r="F745" s="79"/>
      <c r="G745" s="79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>
      <c r="A746" s="7"/>
      <c r="B746" s="78"/>
      <c r="C746" s="79"/>
      <c r="D746" s="79"/>
      <c r="E746" s="79"/>
      <c r="F746" s="79"/>
      <c r="G746" s="79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>
      <c r="A747" s="7"/>
      <c r="B747" s="78"/>
      <c r="C747" s="79"/>
      <c r="D747" s="79"/>
      <c r="E747" s="79"/>
      <c r="F747" s="79"/>
      <c r="G747" s="79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>
      <c r="A748" s="7"/>
      <c r="B748" s="78"/>
      <c r="C748" s="79"/>
      <c r="D748" s="79"/>
      <c r="E748" s="79"/>
      <c r="F748" s="79"/>
      <c r="G748" s="79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>
      <c r="A749" s="7"/>
      <c r="B749" s="78"/>
      <c r="C749" s="79"/>
      <c r="D749" s="79"/>
      <c r="E749" s="79"/>
      <c r="F749" s="79"/>
      <c r="G749" s="79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>
      <c r="A750" s="7"/>
      <c r="B750" s="78"/>
      <c r="C750" s="79"/>
      <c r="D750" s="79"/>
      <c r="E750" s="79"/>
      <c r="F750" s="79"/>
      <c r="G750" s="79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>
      <c r="A751" s="7"/>
      <c r="B751" s="78"/>
      <c r="C751" s="79"/>
      <c r="D751" s="79"/>
      <c r="E751" s="79"/>
      <c r="F751" s="79"/>
      <c r="G751" s="79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>
      <c r="A752" s="7"/>
      <c r="B752" s="78"/>
      <c r="C752" s="79"/>
      <c r="D752" s="79"/>
      <c r="E752" s="79"/>
      <c r="F752" s="79"/>
      <c r="G752" s="79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>
      <c r="A753" s="7"/>
      <c r="B753" s="78"/>
      <c r="C753" s="79"/>
      <c r="D753" s="79"/>
      <c r="E753" s="79"/>
      <c r="F753" s="79"/>
      <c r="G753" s="79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>
      <c r="A754" s="7"/>
      <c r="B754" s="78"/>
      <c r="C754" s="79"/>
      <c r="D754" s="79"/>
      <c r="E754" s="79"/>
      <c r="F754" s="79"/>
      <c r="G754" s="79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>
      <c r="A755" s="7"/>
      <c r="B755" s="78"/>
      <c r="C755" s="79"/>
      <c r="D755" s="79"/>
      <c r="E755" s="79"/>
      <c r="F755" s="79"/>
      <c r="G755" s="79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>
      <c r="A756" s="7"/>
      <c r="B756" s="78"/>
      <c r="C756" s="79"/>
      <c r="D756" s="79"/>
      <c r="E756" s="79"/>
      <c r="F756" s="79"/>
      <c r="G756" s="79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>
      <c r="A757" s="7"/>
      <c r="B757" s="78"/>
      <c r="C757" s="79"/>
      <c r="D757" s="79"/>
      <c r="E757" s="79"/>
      <c r="F757" s="79"/>
      <c r="G757" s="79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>
      <c r="A758" s="7"/>
      <c r="B758" s="78"/>
      <c r="C758" s="79"/>
      <c r="D758" s="79"/>
      <c r="E758" s="79"/>
      <c r="F758" s="79"/>
      <c r="G758" s="79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>
      <c r="A759" s="7"/>
      <c r="B759" s="78"/>
      <c r="C759" s="79"/>
      <c r="D759" s="79"/>
      <c r="E759" s="79"/>
      <c r="F759" s="79"/>
      <c r="G759" s="79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>
      <c r="A760" s="7"/>
      <c r="B760" s="78"/>
      <c r="C760" s="79"/>
      <c r="D760" s="79"/>
      <c r="E760" s="79"/>
      <c r="F760" s="79"/>
      <c r="G760" s="79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>
      <c r="A761" s="7"/>
      <c r="B761" s="78"/>
      <c r="C761" s="79"/>
      <c r="D761" s="79"/>
      <c r="E761" s="79"/>
      <c r="F761" s="79"/>
      <c r="G761" s="79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>
      <c r="A762" s="7"/>
      <c r="B762" s="78"/>
      <c r="C762" s="79"/>
      <c r="D762" s="79"/>
      <c r="E762" s="79"/>
      <c r="F762" s="79"/>
      <c r="G762" s="79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>
      <c r="A763" s="7"/>
      <c r="B763" s="78"/>
      <c r="C763" s="79"/>
      <c r="D763" s="79"/>
      <c r="E763" s="79"/>
      <c r="F763" s="79"/>
      <c r="G763" s="79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>
      <c r="A764" s="7"/>
      <c r="B764" s="78"/>
      <c r="C764" s="79"/>
      <c r="D764" s="79"/>
      <c r="E764" s="79"/>
      <c r="F764" s="79"/>
      <c r="G764" s="79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>
      <c r="A765" s="7"/>
      <c r="B765" s="78"/>
      <c r="C765" s="79"/>
      <c r="D765" s="79"/>
      <c r="E765" s="79"/>
      <c r="F765" s="79"/>
      <c r="G765" s="79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>
      <c r="A766" s="7"/>
      <c r="B766" s="78"/>
      <c r="C766" s="79"/>
      <c r="D766" s="79"/>
      <c r="E766" s="79"/>
      <c r="F766" s="79"/>
      <c r="G766" s="79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>
      <c r="A767" s="7"/>
      <c r="B767" s="78"/>
      <c r="C767" s="79"/>
      <c r="D767" s="79"/>
      <c r="E767" s="79"/>
      <c r="F767" s="79"/>
      <c r="G767" s="79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>
      <c r="A768" s="7"/>
      <c r="B768" s="78"/>
      <c r="C768" s="79"/>
      <c r="D768" s="79"/>
      <c r="E768" s="79"/>
      <c r="F768" s="79"/>
      <c r="G768" s="79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>
      <c r="A769" s="7"/>
      <c r="B769" s="78"/>
      <c r="C769" s="79"/>
      <c r="D769" s="79"/>
      <c r="E769" s="79"/>
      <c r="F769" s="79"/>
      <c r="G769" s="79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>
      <c r="A770" s="7"/>
      <c r="B770" s="78"/>
      <c r="C770" s="79"/>
      <c r="D770" s="79"/>
      <c r="E770" s="79"/>
      <c r="F770" s="79"/>
      <c r="G770" s="79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>
      <c r="A771" s="7"/>
      <c r="B771" s="78"/>
      <c r="C771" s="79"/>
      <c r="D771" s="79"/>
      <c r="E771" s="79"/>
      <c r="F771" s="79"/>
      <c r="G771" s="79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>
      <c r="A772" s="7"/>
      <c r="B772" s="78"/>
      <c r="C772" s="79"/>
      <c r="D772" s="79"/>
      <c r="E772" s="79"/>
      <c r="F772" s="79"/>
      <c r="G772" s="79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>
      <c r="A773" s="7"/>
      <c r="B773" s="78"/>
      <c r="C773" s="79"/>
      <c r="D773" s="79"/>
      <c r="E773" s="79"/>
      <c r="F773" s="79"/>
      <c r="G773" s="79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>
      <c r="A774" s="7"/>
      <c r="B774" s="78"/>
      <c r="C774" s="79"/>
      <c r="D774" s="79"/>
      <c r="E774" s="79"/>
      <c r="F774" s="79"/>
      <c r="G774" s="79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>
      <c r="A775" s="7"/>
      <c r="B775" s="78"/>
      <c r="C775" s="79"/>
      <c r="D775" s="79"/>
      <c r="E775" s="79"/>
      <c r="F775" s="79"/>
      <c r="G775" s="79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>
      <c r="A776" s="7"/>
      <c r="B776" s="78"/>
      <c r="C776" s="79"/>
      <c r="D776" s="79"/>
      <c r="E776" s="79"/>
      <c r="F776" s="79"/>
      <c r="G776" s="79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>
      <c r="A777" s="7"/>
      <c r="B777" s="78"/>
      <c r="C777" s="79"/>
      <c r="D777" s="79"/>
      <c r="E777" s="79"/>
      <c r="F777" s="79"/>
      <c r="G777" s="79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>
      <c r="A778" s="7"/>
      <c r="B778" s="78"/>
      <c r="C778" s="79"/>
      <c r="D778" s="79"/>
      <c r="E778" s="79"/>
      <c r="F778" s="79"/>
      <c r="G778" s="79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>
      <c r="A779" s="7"/>
      <c r="B779" s="78"/>
      <c r="C779" s="79"/>
      <c r="D779" s="79"/>
      <c r="E779" s="79"/>
      <c r="F779" s="79"/>
      <c r="G779" s="79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>
      <c r="A780" s="7"/>
      <c r="B780" s="78"/>
      <c r="C780" s="79"/>
      <c r="D780" s="79"/>
      <c r="E780" s="79"/>
      <c r="F780" s="79"/>
      <c r="G780" s="79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>
      <c r="A781" s="7"/>
      <c r="B781" s="78"/>
      <c r="C781" s="79"/>
      <c r="D781" s="79"/>
      <c r="E781" s="79"/>
      <c r="F781" s="79"/>
      <c r="G781" s="79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>
      <c r="A782" s="7"/>
      <c r="B782" s="78"/>
      <c r="C782" s="79"/>
      <c r="D782" s="79"/>
      <c r="E782" s="79"/>
      <c r="F782" s="79"/>
      <c r="G782" s="79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>
      <c r="A783" s="7"/>
      <c r="B783" s="78"/>
      <c r="C783" s="79"/>
      <c r="D783" s="79"/>
      <c r="E783" s="79"/>
      <c r="F783" s="79"/>
      <c r="G783" s="79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>
      <c r="A784" s="7"/>
      <c r="B784" s="78"/>
      <c r="C784" s="79"/>
      <c r="D784" s="79"/>
      <c r="E784" s="79"/>
      <c r="F784" s="79"/>
      <c r="G784" s="79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>
      <c r="A785" s="7"/>
      <c r="B785" s="78"/>
      <c r="C785" s="79"/>
      <c r="D785" s="79"/>
      <c r="E785" s="79"/>
      <c r="F785" s="79"/>
      <c r="G785" s="79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>
      <c r="A786" s="7"/>
      <c r="B786" s="78"/>
      <c r="C786" s="79"/>
      <c r="D786" s="79"/>
      <c r="E786" s="79"/>
      <c r="F786" s="79"/>
      <c r="G786" s="79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>
      <c r="A787" s="7"/>
      <c r="B787" s="78"/>
      <c r="C787" s="79"/>
      <c r="D787" s="79"/>
      <c r="E787" s="79"/>
      <c r="F787" s="79"/>
      <c r="G787" s="79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>
      <c r="A788" s="7"/>
      <c r="B788" s="78"/>
      <c r="C788" s="79"/>
      <c r="D788" s="79"/>
      <c r="E788" s="79"/>
      <c r="F788" s="79"/>
      <c r="G788" s="79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>
      <c r="A789" s="7"/>
      <c r="B789" s="78"/>
      <c r="C789" s="79"/>
      <c r="D789" s="79"/>
      <c r="E789" s="79"/>
      <c r="F789" s="79"/>
      <c r="G789" s="79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>
      <c r="A790" s="7"/>
      <c r="B790" s="78"/>
      <c r="C790" s="79"/>
      <c r="D790" s="79"/>
      <c r="E790" s="79"/>
      <c r="F790" s="79"/>
      <c r="G790" s="79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>
      <c r="A791" s="7"/>
      <c r="B791" s="78"/>
      <c r="C791" s="79"/>
      <c r="D791" s="79"/>
      <c r="E791" s="79"/>
      <c r="F791" s="79"/>
      <c r="G791" s="79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>
      <c r="A792" s="7"/>
      <c r="B792" s="78"/>
      <c r="C792" s="79"/>
      <c r="D792" s="79"/>
      <c r="E792" s="79"/>
      <c r="F792" s="79"/>
      <c r="G792" s="79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>
      <c r="A793" s="7"/>
      <c r="B793" s="78"/>
      <c r="C793" s="79"/>
      <c r="D793" s="79"/>
      <c r="E793" s="79"/>
      <c r="F793" s="79"/>
      <c r="G793" s="79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>
      <c r="A794" s="7"/>
      <c r="B794" s="78"/>
      <c r="C794" s="79"/>
      <c r="D794" s="79"/>
      <c r="E794" s="79"/>
      <c r="F794" s="79"/>
      <c r="G794" s="79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>
      <c r="A795" s="7"/>
      <c r="B795" s="78"/>
      <c r="C795" s="79"/>
      <c r="D795" s="79"/>
      <c r="E795" s="79"/>
      <c r="F795" s="79"/>
      <c r="G795" s="79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>
      <c r="A796" s="7"/>
      <c r="B796" s="78"/>
      <c r="C796" s="79"/>
      <c r="D796" s="79"/>
      <c r="E796" s="79"/>
      <c r="F796" s="79"/>
      <c r="G796" s="79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>
      <c r="A797" s="7"/>
      <c r="B797" s="78"/>
      <c r="C797" s="79"/>
      <c r="D797" s="79"/>
      <c r="E797" s="79"/>
      <c r="F797" s="79"/>
      <c r="G797" s="79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>
      <c r="A798" s="7"/>
      <c r="B798" s="78"/>
      <c r="C798" s="79"/>
      <c r="D798" s="79"/>
      <c r="E798" s="79"/>
      <c r="F798" s="79"/>
      <c r="G798" s="79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>
      <c r="A799" s="7"/>
      <c r="B799" s="78"/>
      <c r="C799" s="79"/>
      <c r="D799" s="79"/>
      <c r="E799" s="79"/>
      <c r="F799" s="79"/>
      <c r="G799" s="79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>
      <c r="A800" s="7"/>
      <c r="B800" s="78"/>
      <c r="C800" s="79"/>
      <c r="D800" s="79"/>
      <c r="E800" s="79"/>
      <c r="F800" s="79"/>
      <c r="G800" s="79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>
      <c r="A801" s="7"/>
      <c r="B801" s="78"/>
      <c r="C801" s="79"/>
      <c r="D801" s="79"/>
      <c r="E801" s="79"/>
      <c r="F801" s="79"/>
      <c r="G801" s="79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>
      <c r="A802" s="7"/>
      <c r="B802" s="78"/>
      <c r="C802" s="79"/>
      <c r="D802" s="79"/>
      <c r="E802" s="79"/>
      <c r="F802" s="79"/>
      <c r="G802" s="79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>
      <c r="A803" s="7"/>
      <c r="B803" s="78"/>
      <c r="C803" s="79"/>
      <c r="D803" s="79"/>
      <c r="E803" s="79"/>
      <c r="F803" s="79"/>
      <c r="G803" s="79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>
      <c r="A804" s="7"/>
      <c r="B804" s="78"/>
      <c r="C804" s="79"/>
      <c r="D804" s="79"/>
      <c r="E804" s="79"/>
      <c r="F804" s="79"/>
      <c r="G804" s="79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>
      <c r="A805" s="7"/>
      <c r="B805" s="78"/>
      <c r="C805" s="79"/>
      <c r="D805" s="79"/>
      <c r="E805" s="79"/>
      <c r="F805" s="79"/>
      <c r="G805" s="79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>
      <c r="A806" s="7"/>
      <c r="B806" s="78"/>
      <c r="C806" s="79"/>
      <c r="D806" s="79"/>
      <c r="E806" s="79"/>
      <c r="F806" s="79"/>
      <c r="G806" s="79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</sheetData>
  <mergeCells count="3">
    <mergeCell ref="B1:G1"/>
    <mergeCell ref="B2:G2"/>
    <mergeCell ref="B3:G3"/>
  </mergeCells>
  <dataValidations count="2">
    <dataValidation type="list" allowBlank="1" showErrorMessage="1" sqref="D8:D12">
      <formula1>#REF!</formula1>
    </dataValidation>
    <dataValidation type="list" allowBlank="1" showErrorMessage="1" sqref="D5:D6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979"/>
  <sheetViews>
    <sheetView view="pageBreakPreview" topLeftCell="E1" zoomScale="80" zoomScaleNormal="100" zoomScaleSheetLayoutView="80" workbookViewId="0">
      <selection activeCell="N7" sqref="N7:P12"/>
    </sheetView>
  </sheetViews>
  <sheetFormatPr baseColWidth="10" defaultColWidth="14.42578125" defaultRowHeight="15" customHeight="1"/>
  <cols>
    <col min="1" max="1" width="4.7109375" style="3" hidden="1" customWidth="1"/>
    <col min="2" max="2" width="9.140625" style="34" customWidth="1"/>
    <col min="3" max="3" width="6.28515625" style="3" customWidth="1"/>
    <col min="4" max="4" width="31.140625" style="3" customWidth="1"/>
    <col min="5" max="5" width="30.7109375" style="3" customWidth="1"/>
    <col min="6" max="6" width="36.28515625" style="3" customWidth="1"/>
    <col min="7" max="7" width="18.140625" style="3" customWidth="1"/>
    <col min="8" max="8" width="20.5703125" style="3" customWidth="1"/>
    <col min="9" max="9" width="27.7109375" style="3" customWidth="1"/>
    <col min="10" max="10" width="18" style="3" customWidth="1"/>
    <col min="11" max="11" width="15.7109375" style="3" customWidth="1"/>
    <col min="12" max="12" width="6.42578125" style="3" customWidth="1"/>
    <col min="13" max="13" width="5.140625" style="3" customWidth="1"/>
    <col min="14" max="16" width="20" style="3" customWidth="1"/>
    <col min="17" max="27" width="11.42578125" style="3" customWidth="1"/>
    <col min="28" max="16384" width="14.42578125" style="3"/>
  </cols>
  <sheetData>
    <row r="1" spans="1:27" ht="105.75" customHeight="1">
      <c r="A1" s="27"/>
      <c r="B1" s="33"/>
      <c r="C1" s="134"/>
      <c r="D1" s="135"/>
      <c r="E1" s="135"/>
      <c r="F1" s="135"/>
      <c r="G1" s="135"/>
      <c r="H1" s="135"/>
      <c r="I1" s="135"/>
      <c r="J1" s="135"/>
      <c r="K1" s="136"/>
    </row>
    <row r="2" spans="1:27" ht="42.75" customHeight="1">
      <c r="A2" s="28"/>
      <c r="B2" s="31"/>
      <c r="C2" s="137" t="s">
        <v>4</v>
      </c>
      <c r="D2" s="138"/>
      <c r="E2" s="138"/>
      <c r="F2" s="138"/>
      <c r="G2" s="138"/>
      <c r="H2" s="138"/>
      <c r="I2" s="138"/>
      <c r="J2" s="138"/>
      <c r="K2" s="139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36.75" customHeight="1">
      <c r="A3" s="28"/>
      <c r="B3" s="31"/>
      <c r="C3" s="140" t="s">
        <v>34</v>
      </c>
      <c r="D3" s="141"/>
      <c r="E3" s="141"/>
      <c r="F3" s="141"/>
      <c r="G3" s="141"/>
      <c r="H3" s="141"/>
      <c r="I3" s="141"/>
      <c r="J3" s="141"/>
      <c r="K3" s="142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8.75" customHeight="1" thickBot="1">
      <c r="A4" s="28"/>
      <c r="B4" s="31"/>
      <c r="C4" s="143" t="s">
        <v>22</v>
      </c>
      <c r="D4" s="145" t="s">
        <v>35</v>
      </c>
      <c r="E4" s="147" t="s">
        <v>24</v>
      </c>
      <c r="F4" s="147" t="s">
        <v>25</v>
      </c>
      <c r="G4" s="148" t="s">
        <v>15</v>
      </c>
      <c r="H4" s="148" t="s">
        <v>36</v>
      </c>
      <c r="I4" s="149" t="s">
        <v>37</v>
      </c>
      <c r="J4" s="153" t="s">
        <v>38</v>
      </c>
      <c r="K4" s="154"/>
      <c r="L4" s="155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1:27" ht="47.1" customHeight="1" thickBot="1">
      <c r="A5" s="29"/>
      <c r="B5" s="31"/>
      <c r="C5" s="144"/>
      <c r="D5" s="146"/>
      <c r="E5" s="146"/>
      <c r="F5" s="146"/>
      <c r="G5" s="146"/>
      <c r="H5" s="146"/>
      <c r="I5" s="150"/>
      <c r="J5" s="60" t="s">
        <v>39</v>
      </c>
      <c r="K5" s="61" t="s">
        <v>40</v>
      </c>
      <c r="L5" s="152"/>
      <c r="M5" s="81"/>
      <c r="N5" s="156" t="s">
        <v>41</v>
      </c>
      <c r="O5" s="158" t="s">
        <v>42</v>
      </c>
      <c r="P5" s="159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30" customHeight="1" thickBot="1">
      <c r="A6" s="30"/>
      <c r="B6" s="32"/>
      <c r="C6" s="62"/>
      <c r="D6" s="63"/>
      <c r="E6" s="63"/>
      <c r="F6" s="64"/>
      <c r="G6" s="65"/>
      <c r="H6" s="65"/>
      <c r="I6" s="66">
        <f>+Impact1*Probability1</f>
        <v>0</v>
      </c>
      <c r="J6" s="67" t="e">
        <f t="shared" ref="J6:J12" si="0">VLOOKUP(I6,$N$7:$O$12,2,FALSE)</f>
        <v>#N/A</v>
      </c>
      <c r="K6" s="68" t="e">
        <f t="shared" ref="K6:K13" si="1">IF(J6=1,"Bajo",IF(J6=2,"Medio",IF(J6=3,"Alto","")))</f>
        <v>#N/A</v>
      </c>
      <c r="L6" s="96"/>
      <c r="M6" s="81"/>
      <c r="N6" s="157"/>
      <c r="O6" s="59" t="s">
        <v>39</v>
      </c>
      <c r="P6" s="58" t="s">
        <v>40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</row>
    <row r="7" spans="1:27" ht="37.5" customHeight="1">
      <c r="A7" s="30"/>
      <c r="B7" s="32"/>
      <c r="C7" s="69"/>
      <c r="D7" s="70"/>
      <c r="E7" s="70"/>
      <c r="F7" s="71"/>
      <c r="G7" s="65"/>
      <c r="H7" s="65"/>
      <c r="I7" s="66">
        <f>+Impact2*Probability2</f>
        <v>0</v>
      </c>
      <c r="J7" s="72" t="e">
        <f t="shared" si="0"/>
        <v>#N/A</v>
      </c>
      <c r="K7" s="68" t="e">
        <f t="shared" si="1"/>
        <v>#N/A</v>
      </c>
      <c r="L7" s="96"/>
      <c r="M7" s="81"/>
      <c r="N7" s="40">
        <v>6</v>
      </c>
      <c r="O7" s="26">
        <v>3</v>
      </c>
      <c r="P7" s="35" t="s">
        <v>43</v>
      </c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ht="31.5" customHeight="1">
      <c r="A8" s="30"/>
      <c r="B8" s="32"/>
      <c r="C8" s="69"/>
      <c r="D8" s="73"/>
      <c r="E8" s="70"/>
      <c r="F8" s="74"/>
      <c r="G8" s="65"/>
      <c r="H8" s="65"/>
      <c r="I8" s="75">
        <f>+Impact3*Probability3</f>
        <v>0</v>
      </c>
      <c r="J8" s="72" t="e">
        <f t="shared" si="0"/>
        <v>#N/A</v>
      </c>
      <c r="K8" s="76" t="e">
        <f t="shared" si="1"/>
        <v>#N/A</v>
      </c>
      <c r="L8" s="96"/>
      <c r="M8" s="81"/>
      <c r="N8" s="41">
        <v>5</v>
      </c>
      <c r="O8" s="4">
        <v>3</v>
      </c>
      <c r="P8" s="36" t="s">
        <v>43</v>
      </c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</row>
    <row r="9" spans="1:27" ht="40.15" customHeight="1">
      <c r="A9" s="30"/>
      <c r="B9" s="32"/>
      <c r="C9" s="69"/>
      <c r="D9" s="74"/>
      <c r="E9" s="70"/>
      <c r="F9" s="74"/>
      <c r="G9" s="65"/>
      <c r="H9" s="65"/>
      <c r="I9" s="75">
        <f>+Impact4*Probability4</f>
        <v>0</v>
      </c>
      <c r="J9" s="72" t="e">
        <f t="shared" si="0"/>
        <v>#N/A</v>
      </c>
      <c r="K9" s="76" t="e">
        <f t="shared" si="1"/>
        <v>#N/A</v>
      </c>
      <c r="L9" s="96"/>
      <c r="M9" s="81"/>
      <c r="N9" s="41">
        <v>4</v>
      </c>
      <c r="O9" s="4">
        <v>2</v>
      </c>
      <c r="P9" s="37" t="s">
        <v>44</v>
      </c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</row>
    <row r="10" spans="1:27" ht="38.25" customHeight="1">
      <c r="A10" s="30"/>
      <c r="B10" s="32"/>
      <c r="C10" s="69"/>
      <c r="D10" s="77"/>
      <c r="E10" s="70"/>
      <c r="F10" s="74"/>
      <c r="G10" s="65"/>
      <c r="H10" s="65"/>
      <c r="I10" s="75">
        <f>+Impact5*Probability5</f>
        <v>0</v>
      </c>
      <c r="J10" s="72" t="e">
        <f t="shared" si="0"/>
        <v>#N/A</v>
      </c>
      <c r="K10" s="76" t="e">
        <f t="shared" si="1"/>
        <v>#N/A</v>
      </c>
      <c r="L10" s="96"/>
      <c r="M10" s="81"/>
      <c r="N10" s="41">
        <v>3</v>
      </c>
      <c r="O10" s="4">
        <v>2</v>
      </c>
      <c r="P10" s="37" t="s">
        <v>44</v>
      </c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</row>
    <row r="11" spans="1:27" ht="40.5" customHeight="1">
      <c r="A11" s="30"/>
      <c r="B11" s="32"/>
      <c r="C11" s="69"/>
      <c r="D11" s="77"/>
      <c r="E11" s="70"/>
      <c r="F11" s="74"/>
      <c r="G11" s="65"/>
      <c r="H11" s="65"/>
      <c r="I11" s="75">
        <f>+Impact6*Probability6</f>
        <v>0</v>
      </c>
      <c r="J11" s="72" t="e">
        <f t="shared" si="0"/>
        <v>#N/A</v>
      </c>
      <c r="K11" s="76" t="e">
        <f t="shared" si="1"/>
        <v>#N/A</v>
      </c>
      <c r="L11" s="96"/>
      <c r="M11" s="81"/>
      <c r="N11" s="41">
        <v>2</v>
      </c>
      <c r="O11" s="4">
        <v>1</v>
      </c>
      <c r="P11" s="38" t="s">
        <v>45</v>
      </c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</row>
    <row r="12" spans="1:27" ht="33" customHeight="1" thickBot="1">
      <c r="A12" s="30"/>
      <c r="B12" s="32"/>
      <c r="C12" s="69"/>
      <c r="D12" s="74"/>
      <c r="E12" s="70"/>
      <c r="F12" s="74"/>
      <c r="G12" s="65"/>
      <c r="H12" s="65"/>
      <c r="I12" s="75">
        <f>+Impact7*Probability7</f>
        <v>0</v>
      </c>
      <c r="J12" s="72" t="e">
        <f t="shared" si="0"/>
        <v>#N/A</v>
      </c>
      <c r="K12" s="76" t="e">
        <f t="shared" si="1"/>
        <v>#N/A</v>
      </c>
      <c r="L12" s="96"/>
      <c r="M12" s="81"/>
      <c r="N12" s="42">
        <v>1</v>
      </c>
      <c r="O12" s="43">
        <v>1</v>
      </c>
      <c r="P12" s="39" t="s">
        <v>45</v>
      </c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</row>
    <row r="13" spans="1:27" ht="74.25" customHeight="1">
      <c r="A13" s="30"/>
      <c r="B13" s="32"/>
      <c r="C13" s="69"/>
      <c r="D13" s="74"/>
      <c r="E13" s="70"/>
      <c r="F13" s="74"/>
      <c r="G13" s="65"/>
      <c r="H13" s="65"/>
      <c r="I13" s="75">
        <f>+Impact8*Probability8</f>
        <v>0</v>
      </c>
      <c r="J13" s="72">
        <v>3</v>
      </c>
      <c r="K13" s="76" t="str">
        <f t="shared" si="1"/>
        <v>Alto</v>
      </c>
      <c r="L13" s="96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spans="1:27" ht="12.75" customHeight="1" thickBot="1">
      <c r="A14" s="81"/>
      <c r="B14" s="31"/>
      <c r="C14" s="160" t="s">
        <v>46</v>
      </c>
      <c r="D14" s="161"/>
      <c r="E14" s="161"/>
      <c r="F14" s="161"/>
      <c r="G14" s="161"/>
      <c r="H14" s="161"/>
      <c r="I14" s="161"/>
      <c r="J14" s="162" t="s">
        <v>46</v>
      </c>
      <c r="K14" s="163"/>
      <c r="L14" s="106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7" ht="27.75" customHeight="1">
      <c r="A15" s="81"/>
      <c r="B15" s="31"/>
      <c r="C15" s="107" t="s">
        <v>46</v>
      </c>
      <c r="D15" s="151" t="s">
        <v>46</v>
      </c>
      <c r="E15" s="152"/>
      <c r="F15" s="152"/>
      <c r="G15" s="152"/>
      <c r="H15" s="152"/>
      <c r="I15" s="152"/>
      <c r="J15" s="152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</row>
    <row r="16" spans="1:27" ht="12.75" customHeight="1">
      <c r="A16" s="81"/>
      <c r="B16" s="3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ht="12.75" customHeight="1">
      <c r="A17" s="81"/>
      <c r="B17" s="3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</row>
    <row r="18" spans="1:27" ht="12.75" customHeight="1">
      <c r="A18" s="81"/>
      <c r="B18" s="3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</row>
    <row r="19" spans="1:27" ht="12.75" customHeight="1">
      <c r="A19" s="81"/>
      <c r="B19" s="3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</row>
    <row r="20" spans="1:27" ht="12.75" customHeight="1">
      <c r="A20" s="81"/>
      <c r="B20" s="3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</row>
    <row r="21" spans="1:27" ht="12.75" customHeight="1">
      <c r="A21" s="81"/>
      <c r="B21" s="3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</row>
    <row r="22" spans="1:27" ht="12.75" customHeight="1">
      <c r="A22" s="81"/>
      <c r="B22" s="3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</row>
    <row r="23" spans="1:27" ht="12.75" customHeight="1">
      <c r="A23" s="81"/>
      <c r="B23" s="3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</row>
    <row r="24" spans="1:27" ht="12.75" customHeight="1">
      <c r="A24" s="81"/>
      <c r="B24" s="3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1:27" ht="12.75" customHeight="1">
      <c r="A25" s="81"/>
      <c r="B25" s="3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ht="12.75" customHeight="1">
      <c r="A26" s="81"/>
      <c r="B26" s="3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1:27" ht="12.75" customHeight="1">
      <c r="A27" s="81"/>
      <c r="B27" s="3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ht="12.75" customHeight="1">
      <c r="A28" s="81"/>
      <c r="B28" s="3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ht="12.75" customHeight="1">
      <c r="A29" s="81"/>
      <c r="B29" s="3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7" ht="12.75" customHeight="1">
      <c r="A30" s="81"/>
      <c r="B30" s="3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ht="12.75" customHeight="1">
      <c r="A31" s="81"/>
      <c r="B31" s="3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ht="12.75" customHeight="1">
      <c r="A32" s="81"/>
      <c r="B32" s="3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7" ht="12.75" customHeight="1">
      <c r="A33" s="81"/>
      <c r="B33" s="3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7" ht="12.75" customHeight="1">
      <c r="A34" s="81"/>
      <c r="B34" s="3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  <row r="35" spans="1:27" ht="12.75" customHeight="1">
      <c r="A35" s="81"/>
      <c r="B35" s="3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1:27" ht="12.75" customHeight="1">
      <c r="A36" s="81"/>
      <c r="B36" s="3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</row>
    <row r="37" spans="1:27" ht="12.75" customHeight="1">
      <c r="A37" s="81"/>
      <c r="B37" s="3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</row>
    <row r="38" spans="1:27" ht="12.75" customHeight="1">
      <c r="A38" s="81"/>
      <c r="B38" s="3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</row>
    <row r="39" spans="1:27" ht="12.75" customHeight="1">
      <c r="A39" s="81"/>
      <c r="B39" s="3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ht="12.75" customHeight="1">
      <c r="A40" s="81"/>
      <c r="B40" s="3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ht="12.75" customHeight="1">
      <c r="A41" s="81"/>
      <c r="B41" s="3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ht="12.75" customHeight="1">
      <c r="A42" s="81"/>
      <c r="B42" s="3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.75" customHeight="1">
      <c r="A43" s="81"/>
      <c r="B43" s="3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  <row r="44" spans="1:27" ht="12.75" customHeight="1">
      <c r="A44" s="81"/>
      <c r="B44" s="3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</row>
    <row r="45" spans="1:27" ht="12.75" customHeight="1">
      <c r="A45" s="81"/>
      <c r="B45" s="3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1:27" ht="12.75" customHeight="1">
      <c r="A46" s="81"/>
      <c r="B46" s="3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</row>
    <row r="47" spans="1:27" ht="12.75" customHeight="1">
      <c r="A47" s="81"/>
      <c r="B47" s="3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</row>
    <row r="48" spans="1:27" ht="12.75" customHeight="1">
      <c r="A48" s="81"/>
      <c r="B48" s="3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</row>
    <row r="49" spans="1:27" ht="12.75" customHeight="1">
      <c r="A49" s="81"/>
      <c r="B49" s="3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ht="12.75" customHeight="1">
      <c r="A50" s="81"/>
      <c r="B50" s="3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</row>
    <row r="51" spans="1:27" ht="12.75" customHeight="1">
      <c r="A51" s="81"/>
      <c r="B51" s="3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</row>
    <row r="52" spans="1:27" ht="12.75" customHeight="1">
      <c r="A52" s="81"/>
      <c r="B52" s="3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</row>
    <row r="53" spans="1:27" ht="12.75" customHeight="1">
      <c r="A53" s="81"/>
      <c r="B53" s="3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</row>
    <row r="54" spans="1:27" ht="12.75" customHeight="1">
      <c r="A54" s="81"/>
      <c r="B54" s="3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</row>
    <row r="55" spans="1:27" ht="12.75" customHeight="1">
      <c r="A55" s="81"/>
      <c r="B55" s="3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</row>
    <row r="56" spans="1:27" ht="12.75" customHeight="1">
      <c r="A56" s="81"/>
      <c r="B56" s="3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</row>
    <row r="57" spans="1:27" ht="12.75" customHeight="1">
      <c r="A57" s="81"/>
      <c r="B57" s="3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</row>
    <row r="58" spans="1:27" ht="12.75" customHeight="1">
      <c r="A58" s="81"/>
      <c r="B58" s="3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</row>
    <row r="59" spans="1:27" ht="12.75" customHeight="1">
      <c r="A59" s="81"/>
      <c r="B59" s="3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</row>
    <row r="60" spans="1:27" ht="12.75" customHeight="1">
      <c r="A60" s="81"/>
      <c r="B60" s="3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</row>
    <row r="61" spans="1:27" ht="12.75" customHeight="1">
      <c r="A61" s="81"/>
      <c r="B61" s="3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</row>
    <row r="62" spans="1:27" ht="12.75" customHeight="1">
      <c r="A62" s="81"/>
      <c r="B62" s="3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1:27" ht="12.75" customHeight="1">
      <c r="A63" s="81"/>
      <c r="B63" s="3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</row>
    <row r="64" spans="1:27" ht="12.75" customHeight="1">
      <c r="A64" s="81"/>
      <c r="B64" s="3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</row>
    <row r="65" spans="1:27" ht="12.75" customHeight="1">
      <c r="A65" s="81"/>
      <c r="B65" s="3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</row>
    <row r="66" spans="1:27" ht="12.75" customHeight="1">
      <c r="A66" s="81"/>
      <c r="B66" s="3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</row>
    <row r="67" spans="1:27" ht="12.75" customHeight="1">
      <c r="A67" s="81"/>
      <c r="B67" s="3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</row>
    <row r="68" spans="1:27" ht="12.75" customHeight="1">
      <c r="A68" s="81"/>
      <c r="B68" s="3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</row>
    <row r="69" spans="1:27" ht="12.75" customHeight="1">
      <c r="A69" s="81"/>
      <c r="B69" s="3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</row>
    <row r="70" spans="1:27" ht="12.75" customHeight="1">
      <c r="A70" s="81"/>
      <c r="B70" s="3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</row>
    <row r="71" spans="1:27" ht="12.75" customHeight="1">
      <c r="A71" s="81"/>
      <c r="B71" s="3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</row>
    <row r="72" spans="1:27" ht="12.75" customHeight="1">
      <c r="A72" s="81"/>
      <c r="B72" s="3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</row>
    <row r="73" spans="1:27" ht="12.75" customHeight="1">
      <c r="A73" s="81"/>
      <c r="B73" s="3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</row>
    <row r="74" spans="1:27" ht="12.75" customHeight="1">
      <c r="A74" s="81"/>
      <c r="B74" s="3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</row>
    <row r="75" spans="1:27" ht="12.75" customHeight="1">
      <c r="A75" s="81"/>
      <c r="B75" s="3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</row>
    <row r="76" spans="1:27" ht="12.75" customHeight="1">
      <c r="A76" s="81"/>
      <c r="B76" s="3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</row>
    <row r="77" spans="1:27" ht="12.75" customHeight="1">
      <c r="A77" s="81"/>
      <c r="B77" s="3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</row>
    <row r="78" spans="1:27" ht="12.75" customHeight="1">
      <c r="A78" s="81"/>
      <c r="B78" s="3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</row>
    <row r="79" spans="1:27" ht="12.75" customHeight="1">
      <c r="A79" s="81"/>
      <c r="B79" s="3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</row>
    <row r="80" spans="1:27" ht="12.75" customHeight="1">
      <c r="A80" s="81"/>
      <c r="B80" s="3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</row>
    <row r="81" spans="1:27" ht="12.75" customHeight="1">
      <c r="A81" s="81"/>
      <c r="B81" s="3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</row>
    <row r="82" spans="1:27" ht="12.75" customHeight="1">
      <c r="A82" s="81"/>
      <c r="B82" s="3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</row>
    <row r="83" spans="1:27" ht="12.75" customHeight="1">
      <c r="A83" s="81"/>
      <c r="B83" s="3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</row>
    <row r="84" spans="1:27" ht="12.75" customHeight="1">
      <c r="A84" s="81"/>
      <c r="B84" s="3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</row>
    <row r="85" spans="1:27" ht="12.75" customHeight="1">
      <c r="A85" s="81"/>
      <c r="B85" s="3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</row>
    <row r="86" spans="1:27" ht="12.75" customHeight="1">
      <c r="A86" s="81"/>
      <c r="B86" s="3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</row>
    <row r="87" spans="1:27" ht="12.75" customHeight="1">
      <c r="A87" s="81"/>
      <c r="B87" s="3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</row>
    <row r="88" spans="1:27" ht="12.75" customHeight="1">
      <c r="A88" s="81"/>
      <c r="B88" s="3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</row>
    <row r="89" spans="1:27" ht="12.75" customHeight="1">
      <c r="A89" s="81"/>
      <c r="B89" s="3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</row>
    <row r="90" spans="1:27" ht="12.75" customHeight="1">
      <c r="A90" s="81"/>
      <c r="B90" s="3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</row>
    <row r="91" spans="1:27" ht="12.75" customHeight="1">
      <c r="A91" s="81"/>
      <c r="B91" s="3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</row>
    <row r="92" spans="1:27" ht="12.75" customHeight="1">
      <c r="A92" s="81"/>
      <c r="B92" s="3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</row>
    <row r="93" spans="1:27" ht="12.75" customHeight="1">
      <c r="A93" s="81"/>
      <c r="B93" s="3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</row>
    <row r="94" spans="1:27" ht="12.75" customHeight="1">
      <c r="A94" s="81"/>
      <c r="B94" s="3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</row>
    <row r="95" spans="1:27" ht="12.75" customHeight="1">
      <c r="A95" s="81"/>
      <c r="B95" s="3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</row>
    <row r="96" spans="1:27" ht="12.75" customHeight="1">
      <c r="A96" s="81"/>
      <c r="B96" s="3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</row>
    <row r="97" spans="1:27" ht="12.75" customHeight="1">
      <c r="A97" s="81"/>
      <c r="B97" s="3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</row>
    <row r="98" spans="1:27" ht="12.75" customHeight="1">
      <c r="A98" s="81"/>
      <c r="B98" s="3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</row>
    <row r="99" spans="1:27" ht="12.75" customHeight="1">
      <c r="A99" s="81"/>
      <c r="B99" s="3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</row>
    <row r="100" spans="1:27" ht="12.75" customHeight="1">
      <c r="A100" s="81"/>
      <c r="B100" s="3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</row>
    <row r="101" spans="1:27" ht="12.75" customHeight="1">
      <c r="A101" s="81"/>
      <c r="B101" s="3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</row>
    <row r="102" spans="1:27" ht="12.75" customHeight="1">
      <c r="A102" s="81"/>
      <c r="B102" s="3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</row>
    <row r="103" spans="1:27" ht="12.75" customHeight="1">
      <c r="A103" s="81"/>
      <c r="B103" s="3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</row>
    <row r="104" spans="1:27" ht="12.75" customHeight="1">
      <c r="A104" s="81"/>
      <c r="B104" s="3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</row>
    <row r="105" spans="1:27" ht="12.75" customHeight="1">
      <c r="A105" s="81"/>
      <c r="B105" s="3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</row>
    <row r="106" spans="1:27" ht="12.75" customHeight="1">
      <c r="A106" s="81"/>
      <c r="B106" s="3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</row>
    <row r="107" spans="1:27" ht="12.75" customHeight="1">
      <c r="A107" s="81"/>
      <c r="B107" s="3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</row>
    <row r="108" spans="1:27" ht="12.75" customHeight="1">
      <c r="A108" s="81"/>
      <c r="B108" s="3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</row>
    <row r="109" spans="1:27" ht="12.75" customHeight="1">
      <c r="A109" s="81"/>
      <c r="B109" s="3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ht="12.75" customHeight="1">
      <c r="A110" s="81"/>
      <c r="B110" s="3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</row>
    <row r="111" spans="1:27" ht="12.75" customHeight="1">
      <c r="A111" s="81"/>
      <c r="B111" s="3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</row>
    <row r="112" spans="1:27" ht="12.75" customHeight="1">
      <c r="A112" s="81"/>
      <c r="B112" s="3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</row>
    <row r="113" spans="1:27" ht="12.75" customHeight="1">
      <c r="A113" s="81"/>
      <c r="B113" s="3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</row>
    <row r="114" spans="1:27" ht="12.75" customHeight="1">
      <c r="A114" s="81"/>
      <c r="B114" s="3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</row>
    <row r="115" spans="1:27" ht="12.75" customHeight="1">
      <c r="A115" s="81"/>
      <c r="B115" s="3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</row>
    <row r="116" spans="1:27" ht="12.75" customHeight="1">
      <c r="A116" s="81"/>
      <c r="B116" s="3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</row>
    <row r="117" spans="1:27" ht="12.75" customHeight="1">
      <c r="A117" s="81"/>
      <c r="B117" s="3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</row>
    <row r="118" spans="1:27" ht="12.75" customHeight="1">
      <c r="A118" s="81"/>
      <c r="B118" s="3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</row>
    <row r="119" spans="1:27" ht="12.75" customHeight="1">
      <c r="A119" s="81"/>
      <c r="B119" s="3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</row>
    <row r="120" spans="1:27" ht="12.75" customHeight="1">
      <c r="A120" s="81"/>
      <c r="B120" s="3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</row>
    <row r="121" spans="1:27" ht="12.75" customHeight="1">
      <c r="A121" s="81"/>
      <c r="B121" s="3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</row>
    <row r="122" spans="1:27" ht="12.75" customHeight="1">
      <c r="A122" s="81"/>
      <c r="B122" s="3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</row>
    <row r="123" spans="1:27" ht="12.75" customHeight="1">
      <c r="A123" s="81"/>
      <c r="B123" s="3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</row>
    <row r="124" spans="1:27" ht="12.75" customHeight="1">
      <c r="A124" s="81"/>
      <c r="B124" s="3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</row>
    <row r="125" spans="1:27" ht="12.75" customHeight="1">
      <c r="A125" s="81"/>
      <c r="B125" s="3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</row>
    <row r="126" spans="1:27" ht="12.75" customHeight="1">
      <c r="A126" s="81"/>
      <c r="B126" s="3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</row>
    <row r="127" spans="1:27" ht="12.75" customHeight="1">
      <c r="A127" s="81"/>
      <c r="B127" s="3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</row>
    <row r="128" spans="1:27" ht="12.75" customHeight="1">
      <c r="A128" s="81"/>
      <c r="B128" s="3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</row>
    <row r="129" spans="1:27" ht="12.75" customHeight="1">
      <c r="A129" s="81"/>
      <c r="B129" s="3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</row>
    <row r="130" spans="1:27" ht="12.75" customHeight="1">
      <c r="A130" s="81"/>
      <c r="B130" s="3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</row>
    <row r="131" spans="1:27" ht="12.75" customHeight="1">
      <c r="A131" s="81"/>
      <c r="B131" s="3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</row>
    <row r="132" spans="1:27" ht="12.75" customHeight="1">
      <c r="A132" s="81"/>
      <c r="B132" s="3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</row>
    <row r="133" spans="1:27" ht="12.75" customHeight="1">
      <c r="A133" s="81"/>
      <c r="B133" s="3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</row>
    <row r="134" spans="1:27" ht="12.75" customHeight="1">
      <c r="A134" s="81"/>
      <c r="B134" s="3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</row>
    <row r="135" spans="1:27" ht="12.75" customHeight="1">
      <c r="A135" s="81"/>
      <c r="B135" s="3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</row>
    <row r="136" spans="1:27" ht="12.75" customHeight="1">
      <c r="A136" s="81"/>
      <c r="B136" s="3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</row>
    <row r="137" spans="1:27" ht="12.75" customHeight="1">
      <c r="A137" s="81"/>
      <c r="B137" s="3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</row>
    <row r="138" spans="1:27" ht="12.75" customHeight="1">
      <c r="A138" s="81"/>
      <c r="B138" s="3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</row>
    <row r="139" spans="1:27" ht="12.75" customHeight="1">
      <c r="A139" s="81"/>
      <c r="B139" s="3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</row>
    <row r="140" spans="1:27" ht="12.75" customHeight="1">
      <c r="A140" s="81"/>
      <c r="B140" s="3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</row>
    <row r="141" spans="1:27" ht="12.75" customHeight="1">
      <c r="A141" s="81"/>
      <c r="B141" s="3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</row>
    <row r="142" spans="1:27" ht="12.75" customHeight="1">
      <c r="A142" s="81"/>
      <c r="B142" s="3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</row>
    <row r="143" spans="1:27" ht="12.75" customHeight="1">
      <c r="A143" s="81"/>
      <c r="B143" s="3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</row>
    <row r="144" spans="1:27" ht="12.75" customHeight="1">
      <c r="A144" s="81"/>
      <c r="B144" s="3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</row>
    <row r="145" spans="1:27" ht="12.75" customHeight="1">
      <c r="A145" s="81"/>
      <c r="B145" s="3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</row>
    <row r="146" spans="1:27" ht="12.75" customHeight="1">
      <c r="A146" s="81"/>
      <c r="B146" s="3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</row>
    <row r="147" spans="1:27" ht="12.75" customHeight="1">
      <c r="A147" s="81"/>
      <c r="B147" s="3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</row>
    <row r="148" spans="1:27" ht="12.75" customHeight="1">
      <c r="A148" s="81"/>
      <c r="B148" s="3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</row>
    <row r="149" spans="1:27" ht="12.75" customHeight="1">
      <c r="A149" s="81"/>
      <c r="B149" s="3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</row>
    <row r="150" spans="1:27" ht="12.75" customHeight="1">
      <c r="A150" s="81"/>
      <c r="B150" s="3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</row>
    <row r="151" spans="1:27" ht="12.75" customHeight="1">
      <c r="A151" s="81"/>
      <c r="B151" s="3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</row>
    <row r="152" spans="1:27" ht="12.75" customHeight="1">
      <c r="A152" s="81"/>
      <c r="B152" s="3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</row>
    <row r="153" spans="1:27" ht="12.75" customHeight="1">
      <c r="A153" s="81"/>
      <c r="B153" s="3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</row>
    <row r="154" spans="1:27" ht="12.75" customHeight="1">
      <c r="A154" s="81"/>
      <c r="B154" s="3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</row>
    <row r="155" spans="1:27" ht="12.75" customHeight="1">
      <c r="A155" s="81"/>
      <c r="B155" s="3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</row>
    <row r="156" spans="1:27" ht="12.75" customHeight="1">
      <c r="A156" s="81"/>
      <c r="B156" s="3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</row>
    <row r="157" spans="1:27" ht="12.75" customHeight="1">
      <c r="A157" s="81"/>
      <c r="B157" s="3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</row>
    <row r="158" spans="1:27" ht="12.75" customHeight="1">
      <c r="A158" s="81"/>
      <c r="B158" s="3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</row>
    <row r="159" spans="1:27" ht="12.75" customHeight="1">
      <c r="A159" s="81"/>
      <c r="B159" s="3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</row>
    <row r="160" spans="1:27" ht="12.75" customHeight="1">
      <c r="A160" s="81"/>
      <c r="B160" s="3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</row>
    <row r="161" spans="1:27" ht="12.75" customHeight="1">
      <c r="A161" s="81"/>
      <c r="B161" s="3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</row>
    <row r="162" spans="1:27" ht="12.75" customHeight="1">
      <c r="A162" s="81"/>
      <c r="B162" s="3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</row>
    <row r="163" spans="1:27" ht="12.75" customHeight="1">
      <c r="A163" s="81"/>
      <c r="B163" s="3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</row>
    <row r="164" spans="1:27" ht="12.75" customHeight="1">
      <c r="A164" s="81"/>
      <c r="B164" s="3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</row>
    <row r="165" spans="1:27" ht="12.75" customHeight="1">
      <c r="A165" s="81"/>
      <c r="B165" s="3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</row>
    <row r="166" spans="1:27" ht="12.75" customHeight="1">
      <c r="A166" s="81"/>
      <c r="B166" s="3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</row>
    <row r="167" spans="1:27" ht="12.75" customHeight="1">
      <c r="A167" s="81"/>
      <c r="B167" s="3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</row>
    <row r="168" spans="1:27" ht="12.75" customHeight="1">
      <c r="A168" s="81"/>
      <c r="B168" s="3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</row>
    <row r="169" spans="1:27" ht="12.75" customHeight="1">
      <c r="A169" s="81"/>
      <c r="B169" s="3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</row>
    <row r="170" spans="1:27" ht="12.75" customHeight="1">
      <c r="A170" s="81"/>
      <c r="B170" s="3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</row>
    <row r="171" spans="1:27" ht="12.75" customHeight="1">
      <c r="A171" s="81"/>
      <c r="B171" s="3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</row>
    <row r="172" spans="1:27" ht="12.75" customHeight="1">
      <c r="A172" s="81"/>
      <c r="B172" s="3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</row>
    <row r="173" spans="1:27" ht="12.75" customHeight="1">
      <c r="A173" s="81"/>
      <c r="B173" s="3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</row>
    <row r="174" spans="1:27" ht="12.75" customHeight="1">
      <c r="A174" s="81"/>
      <c r="B174" s="3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</row>
    <row r="175" spans="1:27" ht="12.75" customHeight="1">
      <c r="A175" s="81"/>
      <c r="B175" s="3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</row>
    <row r="176" spans="1:27" ht="12.75" customHeight="1">
      <c r="A176" s="81"/>
      <c r="B176" s="3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</row>
    <row r="177" spans="1:27" ht="12.75" customHeight="1">
      <c r="A177" s="81"/>
      <c r="B177" s="3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</row>
    <row r="178" spans="1:27" ht="12.75" customHeight="1">
      <c r="A178" s="81"/>
      <c r="B178" s="3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</row>
    <row r="179" spans="1:27" ht="12.75" customHeight="1">
      <c r="A179" s="81"/>
      <c r="B179" s="3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</row>
    <row r="180" spans="1:27" ht="12.75" customHeight="1">
      <c r="A180" s="81"/>
      <c r="B180" s="3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</row>
    <row r="181" spans="1:27" ht="12.75" customHeight="1">
      <c r="A181" s="81"/>
      <c r="B181" s="3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</row>
    <row r="182" spans="1:27" ht="12.75" customHeight="1">
      <c r="A182" s="81"/>
      <c r="B182" s="3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</row>
    <row r="183" spans="1:27" ht="12.75" customHeight="1">
      <c r="A183" s="81"/>
      <c r="B183" s="3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</row>
    <row r="184" spans="1:27" ht="12.75" customHeight="1">
      <c r="A184" s="81"/>
      <c r="B184" s="3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</row>
    <row r="185" spans="1:27" ht="12.75" customHeight="1">
      <c r="A185" s="81"/>
      <c r="B185" s="3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</row>
    <row r="186" spans="1:27" ht="12.75" customHeight="1">
      <c r="A186" s="81"/>
      <c r="B186" s="3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</row>
    <row r="187" spans="1:27" ht="12.75" customHeight="1">
      <c r="A187" s="81"/>
      <c r="B187" s="3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</row>
    <row r="188" spans="1:27" ht="12.75" customHeight="1">
      <c r="A188" s="81"/>
      <c r="B188" s="3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</row>
    <row r="189" spans="1:27" ht="12.75" customHeight="1">
      <c r="A189" s="81"/>
      <c r="B189" s="3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</row>
    <row r="190" spans="1:27" ht="12.75" customHeight="1">
      <c r="A190" s="81"/>
      <c r="B190" s="3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</row>
    <row r="191" spans="1:27" ht="12.75" customHeight="1">
      <c r="A191" s="81"/>
      <c r="B191" s="3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</row>
    <row r="192" spans="1:27" ht="12.75" customHeight="1">
      <c r="A192" s="81"/>
      <c r="B192" s="3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</row>
    <row r="193" spans="1:27" ht="12.75" customHeight="1">
      <c r="A193" s="81"/>
      <c r="B193" s="3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</row>
    <row r="194" spans="1:27" ht="12.75" customHeight="1">
      <c r="A194" s="81"/>
      <c r="B194" s="3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</row>
    <row r="195" spans="1:27" ht="12.75" customHeight="1">
      <c r="A195" s="81"/>
      <c r="B195" s="3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</row>
    <row r="196" spans="1:27" ht="12.75" customHeight="1">
      <c r="A196" s="81"/>
      <c r="B196" s="3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</row>
    <row r="197" spans="1:27" ht="12.75" customHeight="1">
      <c r="A197" s="81"/>
      <c r="B197" s="3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</row>
    <row r="198" spans="1:27" ht="12.75" customHeight="1">
      <c r="A198" s="81"/>
      <c r="B198" s="3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</row>
    <row r="199" spans="1:27" ht="12.75" customHeight="1">
      <c r="A199" s="81"/>
      <c r="B199" s="3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</row>
    <row r="200" spans="1:27" ht="12.75" customHeight="1">
      <c r="A200" s="81"/>
      <c r="B200" s="3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</row>
    <row r="201" spans="1:27" ht="12.75" customHeight="1">
      <c r="A201" s="81"/>
      <c r="B201" s="3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</row>
    <row r="202" spans="1:27" ht="12.75" customHeight="1">
      <c r="A202" s="81"/>
      <c r="B202" s="3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</row>
    <row r="203" spans="1:27" ht="12.75" customHeight="1">
      <c r="A203" s="81"/>
      <c r="B203" s="3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</row>
    <row r="204" spans="1:27" ht="12.75" customHeight="1">
      <c r="A204" s="81"/>
      <c r="B204" s="3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</row>
    <row r="205" spans="1:27" ht="12.75" customHeight="1">
      <c r="A205" s="81"/>
      <c r="B205" s="3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</row>
    <row r="206" spans="1:27" ht="12.75" customHeight="1">
      <c r="A206" s="81"/>
      <c r="B206" s="3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</row>
    <row r="207" spans="1:27" ht="12.75" customHeight="1">
      <c r="A207" s="81"/>
      <c r="B207" s="3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</row>
    <row r="208" spans="1:27" ht="12.75" customHeight="1">
      <c r="A208" s="81"/>
      <c r="B208" s="3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</row>
    <row r="209" spans="1:27" ht="12.75" customHeight="1">
      <c r="A209" s="81"/>
      <c r="B209" s="3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</row>
    <row r="210" spans="1:27" ht="12.75" customHeight="1">
      <c r="A210" s="81"/>
      <c r="B210" s="3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</row>
    <row r="211" spans="1:27" ht="12.75" customHeight="1">
      <c r="A211" s="81"/>
      <c r="B211" s="3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</row>
    <row r="212" spans="1:27" ht="12.75" customHeight="1">
      <c r="A212" s="81"/>
      <c r="B212" s="3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ht="12.75" customHeight="1">
      <c r="A213" s="81"/>
      <c r="B213" s="3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</row>
    <row r="214" spans="1:27" ht="12.75" customHeight="1">
      <c r="A214" s="81"/>
      <c r="B214" s="3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</row>
    <row r="215" spans="1:27" ht="12.75" customHeight="1">
      <c r="A215" s="81"/>
      <c r="B215" s="3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</row>
    <row r="216" spans="1:27" ht="12.75" customHeight="1">
      <c r="A216" s="81"/>
      <c r="B216" s="3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</row>
    <row r="217" spans="1:27" ht="12.75" customHeight="1">
      <c r="A217" s="81"/>
      <c r="B217" s="3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</row>
    <row r="218" spans="1:27" ht="12.75" customHeight="1">
      <c r="A218" s="81"/>
      <c r="B218" s="3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</row>
    <row r="219" spans="1:27" ht="12.75" customHeight="1">
      <c r="A219" s="81"/>
      <c r="B219" s="3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</row>
    <row r="220" spans="1:27" ht="12.75" customHeight="1">
      <c r="A220" s="81"/>
      <c r="B220" s="3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</row>
    <row r="221" spans="1:27" ht="12.75" customHeight="1">
      <c r="A221" s="81"/>
      <c r="B221" s="3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</row>
    <row r="222" spans="1:27" ht="12.75" customHeight="1">
      <c r="A222" s="81"/>
      <c r="B222" s="3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</row>
    <row r="223" spans="1:27" ht="12.75" customHeight="1">
      <c r="A223" s="81"/>
      <c r="B223" s="3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</row>
    <row r="224" spans="1:27" ht="12.75" customHeight="1">
      <c r="A224" s="81"/>
      <c r="B224" s="3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</row>
    <row r="225" spans="1:27" ht="12.75" customHeight="1">
      <c r="A225" s="81"/>
      <c r="B225" s="3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</row>
    <row r="226" spans="1:27" ht="12.75" customHeight="1">
      <c r="A226" s="81"/>
      <c r="B226" s="3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</row>
    <row r="227" spans="1:27" ht="12.75" customHeight="1">
      <c r="A227" s="81"/>
      <c r="B227" s="3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</row>
    <row r="228" spans="1:27" ht="12.75" customHeight="1">
      <c r="A228" s="81"/>
      <c r="B228" s="3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</row>
    <row r="229" spans="1:27" ht="12.75" customHeight="1">
      <c r="A229" s="81"/>
      <c r="B229" s="3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</row>
    <row r="230" spans="1:27" ht="12.75" customHeight="1">
      <c r="A230" s="81"/>
      <c r="B230" s="3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</row>
    <row r="231" spans="1:27" ht="12.75" customHeight="1">
      <c r="A231" s="81"/>
      <c r="B231" s="3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</row>
    <row r="232" spans="1:27" ht="12.75" customHeight="1">
      <c r="A232" s="81"/>
      <c r="B232" s="3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</row>
    <row r="233" spans="1:27" ht="12.75" customHeight="1">
      <c r="A233" s="81"/>
      <c r="B233" s="3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</row>
    <row r="234" spans="1:27" ht="12.75" customHeight="1">
      <c r="A234" s="81"/>
      <c r="B234" s="3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</row>
    <row r="235" spans="1:27" ht="12.75" customHeight="1">
      <c r="A235" s="81"/>
      <c r="B235" s="3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</row>
    <row r="236" spans="1:27" ht="12.75" customHeight="1">
      <c r="A236" s="81"/>
      <c r="B236" s="3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</row>
    <row r="237" spans="1:27" ht="12.75" customHeight="1">
      <c r="A237" s="81"/>
      <c r="B237" s="3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</row>
    <row r="238" spans="1:27" ht="12.75" customHeight="1">
      <c r="A238" s="81"/>
      <c r="B238" s="3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</row>
    <row r="239" spans="1:27" ht="12.75" customHeight="1">
      <c r="A239" s="81"/>
      <c r="B239" s="3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</row>
    <row r="240" spans="1:27" ht="12.75" customHeight="1">
      <c r="A240" s="81"/>
      <c r="B240" s="3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</row>
    <row r="241" spans="1:27" ht="12.75" customHeight="1">
      <c r="A241" s="81"/>
      <c r="B241" s="3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</row>
    <row r="242" spans="1:27" ht="12.75" customHeight="1">
      <c r="A242" s="81"/>
      <c r="B242" s="3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</row>
    <row r="243" spans="1:27" ht="12.75" customHeight="1">
      <c r="A243" s="81"/>
      <c r="B243" s="3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</row>
    <row r="244" spans="1:27" ht="12.75" customHeight="1">
      <c r="A244" s="81"/>
      <c r="B244" s="3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</row>
    <row r="245" spans="1:27" ht="12.75" customHeight="1">
      <c r="A245" s="81"/>
      <c r="B245" s="3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</row>
    <row r="246" spans="1:27" ht="12.75" customHeight="1">
      <c r="A246" s="81"/>
      <c r="B246" s="3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</row>
    <row r="247" spans="1:27" ht="12.75" customHeight="1">
      <c r="A247" s="81"/>
      <c r="B247" s="3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</row>
    <row r="248" spans="1:27" ht="12.75" customHeight="1">
      <c r="A248" s="81"/>
      <c r="B248" s="3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</row>
    <row r="249" spans="1:27" ht="12.75" customHeight="1">
      <c r="A249" s="81"/>
      <c r="B249" s="3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</row>
    <row r="250" spans="1:27" ht="12.75" customHeight="1">
      <c r="A250" s="81"/>
      <c r="B250" s="3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</row>
    <row r="251" spans="1:27" ht="12.75" customHeight="1">
      <c r="A251" s="81"/>
      <c r="B251" s="3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</row>
    <row r="252" spans="1:27" ht="12.75" customHeight="1">
      <c r="A252" s="81"/>
      <c r="B252" s="3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</row>
    <row r="253" spans="1:27" ht="12.75" customHeight="1">
      <c r="A253" s="81"/>
      <c r="B253" s="3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</row>
    <row r="254" spans="1:27" ht="12.75" customHeight="1">
      <c r="A254" s="81"/>
      <c r="B254" s="3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</row>
    <row r="255" spans="1:27" ht="12.75" customHeight="1">
      <c r="A255" s="81"/>
      <c r="B255" s="3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</row>
    <row r="256" spans="1:27" ht="12.75" customHeight="1">
      <c r="A256" s="81"/>
      <c r="B256" s="3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</row>
    <row r="257" spans="1:27" ht="12.75" customHeight="1">
      <c r="A257" s="81"/>
      <c r="B257" s="3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</row>
    <row r="258" spans="1:27" ht="12.75" customHeight="1">
      <c r="A258" s="81"/>
      <c r="B258" s="3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</row>
    <row r="259" spans="1:27" ht="12.75" customHeight="1">
      <c r="A259" s="81"/>
      <c r="B259" s="3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</row>
    <row r="260" spans="1:27" ht="12.75" customHeight="1">
      <c r="A260" s="81"/>
      <c r="B260" s="3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</row>
    <row r="261" spans="1:27" ht="12.75" customHeight="1">
      <c r="A261" s="81"/>
      <c r="B261" s="3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</row>
    <row r="262" spans="1:27" ht="12.75" customHeight="1">
      <c r="A262" s="81"/>
      <c r="B262" s="3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</row>
    <row r="263" spans="1:27" ht="12.75" customHeight="1">
      <c r="A263" s="81"/>
      <c r="B263" s="3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</row>
    <row r="264" spans="1:27" ht="12.75" customHeight="1">
      <c r="A264" s="81"/>
      <c r="B264" s="3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</row>
    <row r="265" spans="1:27" ht="12.75" customHeight="1">
      <c r="A265" s="81"/>
      <c r="B265" s="3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</row>
    <row r="266" spans="1:27" ht="12.75" customHeight="1">
      <c r="A266" s="81"/>
      <c r="B266" s="3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</row>
    <row r="267" spans="1:27" ht="12.75" customHeight="1">
      <c r="A267" s="81"/>
      <c r="B267" s="3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</row>
    <row r="268" spans="1:27" ht="12.75" customHeight="1">
      <c r="A268" s="81"/>
      <c r="B268" s="3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</row>
    <row r="269" spans="1:27" ht="12.75" customHeight="1">
      <c r="A269" s="81"/>
      <c r="B269" s="3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</row>
    <row r="270" spans="1:27" ht="12.75" customHeight="1">
      <c r="A270" s="81"/>
      <c r="B270" s="3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</row>
    <row r="271" spans="1:27" ht="12.75" customHeight="1">
      <c r="A271" s="81"/>
      <c r="B271" s="3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</row>
    <row r="272" spans="1:27" ht="12.75" customHeight="1">
      <c r="A272" s="81"/>
      <c r="B272" s="3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</row>
    <row r="273" spans="1:27" ht="12.75" customHeight="1">
      <c r="A273" s="81"/>
      <c r="B273" s="3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</row>
    <row r="274" spans="1:27" ht="12.75" customHeight="1">
      <c r="A274" s="81"/>
      <c r="B274" s="3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</row>
    <row r="275" spans="1:27" ht="12.75" customHeight="1">
      <c r="A275" s="81"/>
      <c r="B275" s="3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</row>
    <row r="276" spans="1:27" ht="12.75" customHeight="1">
      <c r="A276" s="81"/>
      <c r="B276" s="3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</row>
    <row r="277" spans="1:27" ht="12.75" customHeight="1">
      <c r="A277" s="81"/>
      <c r="B277" s="3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</row>
    <row r="278" spans="1:27" ht="12.75" customHeight="1">
      <c r="A278" s="81"/>
      <c r="B278" s="3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</row>
    <row r="279" spans="1:27" ht="12.75" customHeight="1">
      <c r="A279" s="81"/>
      <c r="B279" s="3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</row>
    <row r="280" spans="1:27" ht="12.75" customHeight="1">
      <c r="A280" s="81"/>
      <c r="B280" s="3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</row>
    <row r="281" spans="1:27" ht="12.75" customHeight="1">
      <c r="A281" s="81"/>
      <c r="B281" s="3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</row>
    <row r="282" spans="1:27" ht="12.75" customHeight="1">
      <c r="A282" s="81"/>
      <c r="B282" s="3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</row>
    <row r="283" spans="1:27" ht="12.75" customHeight="1">
      <c r="A283" s="81"/>
      <c r="B283" s="3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</row>
    <row r="284" spans="1:27" ht="12.75" customHeight="1">
      <c r="A284" s="81"/>
      <c r="B284" s="3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</row>
    <row r="285" spans="1:27" ht="12.75" customHeight="1">
      <c r="A285" s="81"/>
      <c r="B285" s="3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</row>
    <row r="286" spans="1:27" ht="12.75" customHeight="1">
      <c r="A286" s="81"/>
      <c r="B286" s="3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</row>
    <row r="287" spans="1:27" ht="12.75" customHeight="1">
      <c r="A287" s="81"/>
      <c r="B287" s="3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</row>
    <row r="288" spans="1:27" ht="12.75" customHeight="1">
      <c r="A288" s="81"/>
      <c r="B288" s="3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</row>
    <row r="289" spans="1:27" ht="12.75" customHeight="1">
      <c r="A289" s="81"/>
      <c r="B289" s="3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</row>
    <row r="290" spans="1:27" ht="12.75" customHeight="1">
      <c r="A290" s="81"/>
      <c r="B290" s="3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</row>
    <row r="291" spans="1:27" ht="12.75" customHeight="1">
      <c r="A291" s="81"/>
      <c r="B291" s="3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</row>
    <row r="292" spans="1:27" ht="12.75" customHeight="1">
      <c r="A292" s="81"/>
      <c r="B292" s="3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</row>
    <row r="293" spans="1:27" ht="12.75" customHeight="1">
      <c r="A293" s="81"/>
      <c r="B293" s="3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</row>
    <row r="294" spans="1:27" ht="12.75" customHeight="1">
      <c r="A294" s="81"/>
      <c r="B294" s="3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</row>
    <row r="295" spans="1:27" ht="12.75" customHeight="1">
      <c r="A295" s="81"/>
      <c r="B295" s="3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</row>
    <row r="296" spans="1:27" ht="12.75" customHeight="1">
      <c r="A296" s="81"/>
      <c r="B296" s="3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</row>
    <row r="297" spans="1:27" ht="12.75" customHeight="1">
      <c r="A297" s="81"/>
      <c r="B297" s="3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</row>
    <row r="298" spans="1:27" ht="12.75" customHeight="1">
      <c r="A298" s="81"/>
      <c r="B298" s="3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</row>
    <row r="299" spans="1:27" ht="12.75" customHeight="1">
      <c r="A299" s="81"/>
      <c r="B299" s="3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</row>
    <row r="300" spans="1:27" ht="12.75" customHeight="1">
      <c r="A300" s="81"/>
      <c r="B300" s="3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</row>
    <row r="301" spans="1:27" ht="12.75" customHeight="1">
      <c r="A301" s="81"/>
      <c r="B301" s="3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</row>
    <row r="302" spans="1:27" ht="12.75" customHeight="1">
      <c r="A302" s="81"/>
      <c r="B302" s="3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</row>
    <row r="303" spans="1:27" ht="12.75" customHeight="1">
      <c r="A303" s="81"/>
      <c r="B303" s="3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</row>
    <row r="304" spans="1:27" ht="12.75" customHeight="1">
      <c r="A304" s="81"/>
      <c r="B304" s="3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</row>
    <row r="305" spans="1:27" ht="12.75" customHeight="1">
      <c r="A305" s="81"/>
      <c r="B305" s="3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</row>
    <row r="306" spans="1:27" ht="12.75" customHeight="1">
      <c r="A306" s="81"/>
      <c r="B306" s="3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</row>
    <row r="307" spans="1:27" ht="12.75" customHeight="1">
      <c r="A307" s="81"/>
      <c r="B307" s="3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</row>
    <row r="308" spans="1:27" ht="12.75" customHeight="1">
      <c r="A308" s="81"/>
      <c r="B308" s="3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</row>
    <row r="309" spans="1:27" ht="12.75" customHeight="1">
      <c r="A309" s="81"/>
      <c r="B309" s="3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</row>
    <row r="310" spans="1:27" ht="12.75" customHeight="1">
      <c r="A310" s="81"/>
      <c r="B310" s="3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</row>
    <row r="311" spans="1:27" ht="12.75" customHeight="1">
      <c r="A311" s="81"/>
      <c r="B311" s="3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</row>
    <row r="312" spans="1:27" ht="12.75" customHeight="1">
      <c r="A312" s="81"/>
      <c r="B312" s="3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</row>
    <row r="313" spans="1:27" ht="12.75" customHeight="1">
      <c r="A313" s="81"/>
      <c r="B313" s="3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</row>
    <row r="314" spans="1:27" ht="12.75" customHeight="1">
      <c r="A314" s="81"/>
      <c r="B314" s="3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</row>
    <row r="315" spans="1:27" ht="12.75" customHeight="1">
      <c r="A315" s="81"/>
      <c r="B315" s="3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</row>
    <row r="316" spans="1:27" ht="12.75" customHeight="1">
      <c r="A316" s="81"/>
      <c r="B316" s="3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</row>
    <row r="317" spans="1:27" ht="12.75" customHeight="1">
      <c r="A317" s="81"/>
      <c r="B317" s="3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</row>
    <row r="318" spans="1:27" ht="12.75" customHeight="1">
      <c r="A318" s="81"/>
      <c r="B318" s="3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</row>
    <row r="319" spans="1:27" ht="12.75" customHeight="1">
      <c r="A319" s="81"/>
      <c r="B319" s="3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</row>
    <row r="320" spans="1:27" ht="12.75" customHeight="1">
      <c r="A320" s="81"/>
      <c r="B320" s="3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</row>
    <row r="321" spans="1:27" ht="12.75" customHeight="1">
      <c r="A321" s="81"/>
      <c r="B321" s="3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</row>
    <row r="322" spans="1:27" ht="12.75" customHeight="1">
      <c r="A322" s="81"/>
      <c r="B322" s="3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</row>
    <row r="323" spans="1:27" ht="12.75" customHeight="1">
      <c r="A323" s="81"/>
      <c r="B323" s="3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</row>
    <row r="324" spans="1:27" ht="12.75" customHeight="1">
      <c r="A324" s="81"/>
      <c r="B324" s="3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</row>
    <row r="325" spans="1:27" ht="12.75" customHeight="1">
      <c r="A325" s="81"/>
      <c r="B325" s="3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</row>
    <row r="326" spans="1:27" ht="12.75" customHeight="1">
      <c r="A326" s="81"/>
      <c r="B326" s="3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</row>
    <row r="327" spans="1:27" ht="12.75" customHeight="1">
      <c r="A327" s="81"/>
      <c r="B327" s="3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</row>
    <row r="328" spans="1:27" ht="12.75" customHeight="1">
      <c r="A328" s="81"/>
      <c r="B328" s="3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</row>
    <row r="329" spans="1:27" ht="12.75" customHeight="1">
      <c r="A329" s="81"/>
      <c r="B329" s="3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</row>
    <row r="330" spans="1:27" ht="12.75" customHeight="1">
      <c r="A330" s="81"/>
      <c r="B330" s="3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</row>
    <row r="331" spans="1:27" ht="12.75" customHeight="1">
      <c r="A331" s="81"/>
      <c r="B331" s="3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</row>
    <row r="332" spans="1:27" ht="12.75" customHeight="1">
      <c r="A332" s="81"/>
      <c r="B332" s="3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</row>
    <row r="333" spans="1:27" ht="12.75" customHeight="1">
      <c r="A333" s="81"/>
      <c r="B333" s="3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</row>
    <row r="334" spans="1:27" ht="12.75" customHeight="1">
      <c r="A334" s="81"/>
      <c r="B334" s="3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</row>
    <row r="335" spans="1:27" ht="12.75" customHeight="1">
      <c r="A335" s="81"/>
      <c r="B335" s="3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</row>
    <row r="336" spans="1:27" ht="12.75" customHeight="1">
      <c r="A336" s="81"/>
      <c r="B336" s="3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</row>
    <row r="337" spans="1:27" ht="12.75" customHeight="1">
      <c r="A337" s="81"/>
      <c r="B337" s="3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</row>
    <row r="338" spans="1:27" ht="12.75" customHeight="1">
      <c r="A338" s="81"/>
      <c r="B338" s="3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</row>
    <row r="339" spans="1:27" ht="12.75" customHeight="1">
      <c r="A339" s="81"/>
      <c r="B339" s="3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</row>
    <row r="340" spans="1:27" ht="12.75" customHeight="1">
      <c r="A340" s="81"/>
      <c r="B340" s="3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</row>
    <row r="341" spans="1:27" ht="12.75" customHeight="1">
      <c r="A341" s="81"/>
      <c r="B341" s="3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</row>
    <row r="342" spans="1:27" ht="12.75" customHeight="1">
      <c r="A342" s="81"/>
      <c r="B342" s="3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</row>
    <row r="343" spans="1:27" ht="12.75" customHeight="1">
      <c r="A343" s="81"/>
      <c r="B343" s="3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</row>
    <row r="344" spans="1:27" ht="12.75" customHeight="1">
      <c r="A344" s="81"/>
      <c r="B344" s="3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</row>
    <row r="345" spans="1:27" ht="12.75" customHeight="1">
      <c r="A345" s="81"/>
      <c r="B345" s="3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</row>
    <row r="346" spans="1:27" ht="12.75" customHeight="1">
      <c r="A346" s="81"/>
      <c r="B346" s="3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</row>
    <row r="347" spans="1:27" ht="12.75" customHeight="1">
      <c r="A347" s="81"/>
      <c r="B347" s="3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</row>
    <row r="348" spans="1:27" ht="12.75" customHeight="1">
      <c r="A348" s="81"/>
      <c r="B348" s="3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</row>
    <row r="349" spans="1:27" ht="12.75" customHeight="1">
      <c r="A349" s="81"/>
      <c r="B349" s="3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</row>
    <row r="350" spans="1:27" ht="12.75" customHeight="1">
      <c r="A350" s="81"/>
      <c r="B350" s="3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</row>
    <row r="351" spans="1:27" ht="12.75" customHeight="1">
      <c r="A351" s="81"/>
      <c r="B351" s="3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</row>
    <row r="352" spans="1:27" ht="12.75" customHeight="1">
      <c r="A352" s="81"/>
      <c r="B352" s="3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</row>
    <row r="353" spans="1:27" ht="12.75" customHeight="1">
      <c r="A353" s="81"/>
      <c r="B353" s="3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</row>
    <row r="354" spans="1:27" ht="12.75" customHeight="1">
      <c r="A354" s="81"/>
      <c r="B354" s="3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</row>
    <row r="355" spans="1:27" ht="12.75" customHeight="1">
      <c r="A355" s="81"/>
      <c r="B355" s="3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</row>
    <row r="356" spans="1:27" ht="12.75" customHeight="1">
      <c r="A356" s="81"/>
      <c r="B356" s="3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</row>
    <row r="357" spans="1:27" ht="12.75" customHeight="1">
      <c r="A357" s="81"/>
      <c r="B357" s="3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</row>
    <row r="358" spans="1:27" ht="12.75" customHeight="1">
      <c r="A358" s="81"/>
      <c r="B358" s="3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</row>
    <row r="359" spans="1:27" ht="12.75" customHeight="1">
      <c r="A359" s="81"/>
      <c r="B359" s="3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</row>
    <row r="360" spans="1:27" ht="12.75" customHeight="1">
      <c r="A360" s="81"/>
      <c r="B360" s="3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</row>
    <row r="361" spans="1:27" ht="12.75" customHeight="1">
      <c r="A361" s="81"/>
      <c r="B361" s="3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</row>
    <row r="362" spans="1:27" ht="12.75" customHeight="1">
      <c r="A362" s="81"/>
      <c r="B362" s="3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</row>
    <row r="363" spans="1:27" ht="12.75" customHeight="1">
      <c r="A363" s="81"/>
      <c r="B363" s="3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</row>
    <row r="364" spans="1:27" ht="12.75" customHeight="1">
      <c r="A364" s="81"/>
      <c r="B364" s="3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</row>
    <row r="365" spans="1:27" ht="12.75" customHeight="1">
      <c r="A365" s="81"/>
      <c r="B365" s="3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</row>
    <row r="366" spans="1:27" ht="12.75" customHeight="1">
      <c r="A366" s="81"/>
      <c r="B366" s="3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</row>
    <row r="367" spans="1:27" ht="12.75" customHeight="1">
      <c r="A367" s="81"/>
      <c r="B367" s="3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</row>
    <row r="368" spans="1:27" ht="12.75" customHeight="1">
      <c r="A368" s="81"/>
      <c r="B368" s="3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</row>
    <row r="369" spans="1:27" ht="12.75" customHeight="1">
      <c r="A369" s="81"/>
      <c r="B369" s="3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</row>
    <row r="370" spans="1:27" ht="12.75" customHeight="1">
      <c r="A370" s="81"/>
      <c r="B370" s="3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</row>
    <row r="371" spans="1:27" ht="12.75" customHeight="1">
      <c r="A371" s="81"/>
      <c r="B371" s="3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</row>
    <row r="372" spans="1:27" ht="12.75" customHeight="1">
      <c r="A372" s="81"/>
      <c r="B372" s="3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</row>
    <row r="373" spans="1:27" ht="12.75" customHeight="1">
      <c r="A373" s="81"/>
      <c r="B373" s="3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</row>
    <row r="374" spans="1:27" ht="12.75" customHeight="1">
      <c r="A374" s="81"/>
      <c r="B374" s="3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</row>
    <row r="375" spans="1:27" ht="12.75" customHeight="1">
      <c r="A375" s="81"/>
      <c r="B375" s="3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</row>
    <row r="376" spans="1:27" ht="12.75" customHeight="1">
      <c r="A376" s="81"/>
      <c r="B376" s="3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</row>
    <row r="377" spans="1:27" ht="12.75" customHeight="1">
      <c r="A377" s="81"/>
      <c r="B377" s="3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</row>
    <row r="378" spans="1:27" ht="12.75" customHeight="1">
      <c r="A378" s="81"/>
      <c r="B378" s="3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</row>
    <row r="379" spans="1:27" ht="12.75" customHeight="1">
      <c r="A379" s="81"/>
      <c r="B379" s="3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</row>
    <row r="380" spans="1:27" ht="12.75" customHeight="1">
      <c r="A380" s="81"/>
      <c r="B380" s="3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</row>
    <row r="381" spans="1:27" ht="12.75" customHeight="1">
      <c r="A381" s="81"/>
      <c r="B381" s="3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</row>
    <row r="382" spans="1:27" ht="12.75" customHeight="1">
      <c r="A382" s="81"/>
      <c r="B382" s="3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</row>
    <row r="383" spans="1:27" ht="12.75" customHeight="1">
      <c r="A383" s="81"/>
      <c r="B383" s="3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</row>
    <row r="384" spans="1:27" ht="12.75" customHeight="1">
      <c r="A384" s="81"/>
      <c r="B384" s="3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</row>
    <row r="385" spans="1:27" ht="12.75" customHeight="1">
      <c r="A385" s="81"/>
      <c r="B385" s="3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</row>
    <row r="386" spans="1:27" ht="12.75" customHeight="1">
      <c r="A386" s="81"/>
      <c r="B386" s="3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</row>
    <row r="387" spans="1:27" ht="12.75" customHeight="1">
      <c r="A387" s="81"/>
      <c r="B387" s="3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</row>
    <row r="388" spans="1:27" ht="12.75" customHeight="1">
      <c r="A388" s="81"/>
      <c r="B388" s="3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</row>
    <row r="389" spans="1:27" ht="12.75" customHeight="1">
      <c r="A389" s="81"/>
      <c r="B389" s="3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</row>
    <row r="390" spans="1:27" ht="12.75" customHeight="1">
      <c r="A390" s="81"/>
      <c r="B390" s="3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</row>
    <row r="391" spans="1:27" ht="12.75" customHeight="1">
      <c r="A391" s="81"/>
      <c r="B391" s="3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</row>
    <row r="392" spans="1:27" ht="12.75" customHeight="1">
      <c r="A392" s="81"/>
      <c r="B392" s="3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</row>
    <row r="393" spans="1:27" ht="12.75" customHeight="1">
      <c r="A393" s="81"/>
      <c r="B393" s="3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</row>
    <row r="394" spans="1:27" ht="12.75" customHeight="1">
      <c r="A394" s="81"/>
      <c r="B394" s="3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</row>
    <row r="395" spans="1:27" ht="12.75" customHeight="1">
      <c r="A395" s="81"/>
      <c r="B395" s="3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</row>
    <row r="396" spans="1:27" ht="12.75" customHeight="1">
      <c r="A396" s="81"/>
      <c r="B396" s="3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</row>
    <row r="397" spans="1:27" ht="12.75" customHeight="1">
      <c r="A397" s="81"/>
      <c r="B397" s="3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</row>
    <row r="398" spans="1:27" ht="12.75" customHeight="1">
      <c r="A398" s="81"/>
      <c r="B398" s="3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</row>
    <row r="399" spans="1:27" ht="12.75" customHeight="1">
      <c r="A399" s="81"/>
      <c r="B399" s="3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</row>
    <row r="400" spans="1:27" ht="12.75" customHeight="1">
      <c r="A400" s="81"/>
      <c r="B400" s="3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</row>
    <row r="401" spans="1:27" ht="12.75" customHeight="1">
      <c r="A401" s="81"/>
      <c r="B401" s="3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</row>
    <row r="402" spans="1:27" ht="12.75" customHeight="1">
      <c r="A402" s="81"/>
      <c r="B402" s="3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</row>
    <row r="403" spans="1:27" ht="12.75" customHeight="1">
      <c r="A403" s="81"/>
      <c r="B403" s="3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</row>
    <row r="404" spans="1:27" ht="12.75" customHeight="1">
      <c r="A404" s="81"/>
      <c r="B404" s="3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</row>
    <row r="405" spans="1:27" ht="12.75" customHeight="1">
      <c r="A405" s="81"/>
      <c r="B405" s="3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</row>
    <row r="406" spans="1:27" ht="12.75" customHeight="1">
      <c r="A406" s="81"/>
      <c r="B406" s="3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</row>
    <row r="407" spans="1:27" ht="12.75" customHeight="1">
      <c r="A407" s="81"/>
      <c r="B407" s="3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</row>
    <row r="408" spans="1:27" ht="12.75" customHeight="1">
      <c r="A408" s="81"/>
      <c r="B408" s="3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</row>
    <row r="409" spans="1:27" ht="12.75" customHeight="1">
      <c r="A409" s="81"/>
      <c r="B409" s="3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</row>
    <row r="410" spans="1:27" ht="12.75" customHeight="1">
      <c r="A410" s="81"/>
      <c r="B410" s="3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</row>
    <row r="411" spans="1:27" ht="12.75" customHeight="1">
      <c r="A411" s="81"/>
      <c r="B411" s="3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</row>
    <row r="412" spans="1:27" ht="12.75" customHeight="1">
      <c r="A412" s="81"/>
      <c r="B412" s="3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</row>
    <row r="413" spans="1:27" ht="12.75" customHeight="1">
      <c r="A413" s="81"/>
      <c r="B413" s="3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</row>
    <row r="414" spans="1:27" ht="12.75" customHeight="1">
      <c r="A414" s="81"/>
      <c r="B414" s="3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</row>
    <row r="415" spans="1:27" ht="12.75" customHeight="1">
      <c r="A415" s="81"/>
      <c r="B415" s="3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</row>
    <row r="416" spans="1:27" ht="12.75" customHeight="1">
      <c r="A416" s="81"/>
      <c r="B416" s="3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</row>
    <row r="417" spans="1:27" ht="12.75" customHeight="1">
      <c r="A417" s="81"/>
      <c r="B417" s="3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</row>
    <row r="418" spans="1:27" ht="12.75" customHeight="1">
      <c r="A418" s="81"/>
      <c r="B418" s="3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</row>
    <row r="419" spans="1:27" ht="12.75" customHeight="1">
      <c r="A419" s="81"/>
      <c r="B419" s="3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</row>
    <row r="420" spans="1:27" ht="12.75" customHeight="1">
      <c r="A420" s="81"/>
      <c r="B420" s="3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</row>
    <row r="421" spans="1:27" ht="12.75" customHeight="1">
      <c r="A421" s="81"/>
      <c r="B421" s="3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</row>
    <row r="422" spans="1:27" ht="12.75" customHeight="1">
      <c r="A422" s="81"/>
      <c r="B422" s="3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</row>
    <row r="423" spans="1:27" ht="12.75" customHeight="1">
      <c r="A423" s="81"/>
      <c r="B423" s="3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</row>
    <row r="424" spans="1:27" ht="12.75" customHeight="1">
      <c r="A424" s="81"/>
      <c r="B424" s="3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</row>
    <row r="425" spans="1:27" ht="12.75" customHeight="1">
      <c r="A425" s="81"/>
      <c r="B425" s="3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</row>
    <row r="426" spans="1:27" ht="12.75" customHeight="1">
      <c r="A426" s="81"/>
      <c r="B426" s="3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</row>
    <row r="427" spans="1:27" ht="12.75" customHeight="1">
      <c r="A427" s="81"/>
      <c r="B427" s="3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</row>
    <row r="428" spans="1:27" ht="12.75" customHeight="1">
      <c r="A428" s="81"/>
      <c r="B428" s="3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</row>
    <row r="429" spans="1:27" ht="12.75" customHeight="1">
      <c r="A429" s="81"/>
      <c r="B429" s="3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</row>
    <row r="430" spans="1:27" ht="12.75" customHeight="1">
      <c r="A430" s="81"/>
      <c r="B430" s="3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</row>
    <row r="431" spans="1:27" ht="12.75" customHeight="1">
      <c r="A431" s="81"/>
      <c r="B431" s="3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</row>
    <row r="432" spans="1:27" ht="12.75" customHeight="1">
      <c r="A432" s="81"/>
      <c r="B432" s="3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</row>
    <row r="433" spans="1:27" ht="12.75" customHeight="1">
      <c r="A433" s="81"/>
      <c r="B433" s="3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</row>
    <row r="434" spans="1:27" ht="12.75" customHeight="1">
      <c r="A434" s="81"/>
      <c r="B434" s="3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</row>
    <row r="435" spans="1:27" ht="12.75" customHeight="1">
      <c r="A435" s="81"/>
      <c r="B435" s="3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</row>
    <row r="436" spans="1:27" ht="12.75" customHeight="1">
      <c r="A436" s="81"/>
      <c r="B436" s="3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</row>
    <row r="437" spans="1:27" ht="12.75" customHeight="1">
      <c r="A437" s="81"/>
      <c r="B437" s="3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</row>
    <row r="438" spans="1:27" ht="12.75" customHeight="1">
      <c r="A438" s="81"/>
      <c r="B438" s="3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</row>
    <row r="439" spans="1:27" ht="12.75" customHeight="1">
      <c r="A439" s="81"/>
      <c r="B439" s="3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</row>
    <row r="440" spans="1:27" ht="12.75" customHeight="1">
      <c r="A440" s="81"/>
      <c r="B440" s="3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</row>
    <row r="441" spans="1:27" ht="12.75" customHeight="1">
      <c r="A441" s="81"/>
      <c r="B441" s="3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</row>
    <row r="442" spans="1:27" ht="12.75" customHeight="1">
      <c r="A442" s="81"/>
      <c r="B442" s="3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</row>
    <row r="443" spans="1:27" ht="12.75" customHeight="1">
      <c r="A443" s="81"/>
      <c r="B443" s="3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</row>
    <row r="444" spans="1:27" ht="12.75" customHeight="1">
      <c r="A444" s="81"/>
      <c r="B444" s="3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</row>
    <row r="445" spans="1:27" ht="12.75" customHeight="1">
      <c r="A445" s="81"/>
      <c r="B445" s="3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</row>
    <row r="446" spans="1:27" ht="12.75" customHeight="1">
      <c r="A446" s="81"/>
      <c r="B446" s="3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</row>
    <row r="447" spans="1:27" ht="12.75" customHeight="1">
      <c r="A447" s="81"/>
      <c r="B447" s="3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</row>
    <row r="448" spans="1:27" ht="12.75" customHeight="1">
      <c r="A448" s="81"/>
      <c r="B448" s="3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</row>
    <row r="449" spans="1:27" ht="12.75" customHeight="1">
      <c r="A449" s="81"/>
      <c r="B449" s="3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</row>
    <row r="450" spans="1:27" ht="12.75" customHeight="1">
      <c r="A450" s="81"/>
      <c r="B450" s="3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</row>
    <row r="451" spans="1:27" ht="12.75" customHeight="1">
      <c r="A451" s="81"/>
      <c r="B451" s="3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</row>
    <row r="452" spans="1:27" ht="12.75" customHeight="1">
      <c r="A452" s="81"/>
      <c r="B452" s="3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</row>
    <row r="453" spans="1:27" ht="12.75" customHeight="1">
      <c r="A453" s="81"/>
      <c r="B453" s="3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</row>
    <row r="454" spans="1:27" ht="12.75" customHeight="1">
      <c r="A454" s="81"/>
      <c r="B454" s="3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</row>
    <row r="455" spans="1:27" ht="12.75" customHeight="1">
      <c r="A455" s="81"/>
      <c r="B455" s="3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</row>
    <row r="456" spans="1:27" ht="12.75" customHeight="1">
      <c r="A456" s="81"/>
      <c r="B456" s="3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</row>
    <row r="457" spans="1:27" ht="12.75" customHeight="1">
      <c r="A457" s="81"/>
      <c r="B457" s="3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</row>
    <row r="458" spans="1:27" ht="12.75" customHeight="1">
      <c r="A458" s="81"/>
      <c r="B458" s="3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</row>
    <row r="459" spans="1:27" ht="12.75" customHeight="1">
      <c r="A459" s="81"/>
      <c r="B459" s="3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</row>
    <row r="460" spans="1:27" ht="12.75" customHeight="1">
      <c r="A460" s="81"/>
      <c r="B460" s="3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</row>
    <row r="461" spans="1:27" ht="12.75" customHeight="1">
      <c r="A461" s="81"/>
      <c r="B461" s="3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</row>
    <row r="462" spans="1:27" ht="12.75" customHeight="1">
      <c r="A462" s="81"/>
      <c r="B462" s="3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</row>
    <row r="463" spans="1:27" ht="12.75" customHeight="1">
      <c r="A463" s="81"/>
      <c r="B463" s="3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</row>
    <row r="464" spans="1:27" ht="12.75" customHeight="1">
      <c r="A464" s="81"/>
      <c r="B464" s="3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</row>
    <row r="465" spans="1:27" ht="12.75" customHeight="1">
      <c r="A465" s="81"/>
      <c r="B465" s="3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</row>
    <row r="466" spans="1:27" ht="12.75" customHeight="1">
      <c r="A466" s="81"/>
      <c r="B466" s="3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</row>
    <row r="467" spans="1:27" ht="12.75" customHeight="1">
      <c r="A467" s="81"/>
      <c r="B467" s="3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</row>
    <row r="468" spans="1:27" ht="12.75" customHeight="1">
      <c r="A468" s="81"/>
      <c r="B468" s="3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</row>
    <row r="469" spans="1:27" ht="12.75" customHeight="1">
      <c r="A469" s="81"/>
      <c r="B469" s="3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</row>
    <row r="470" spans="1:27" ht="12.75" customHeight="1">
      <c r="A470" s="81"/>
      <c r="B470" s="3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</row>
    <row r="471" spans="1:27" ht="12.75" customHeight="1">
      <c r="A471" s="81"/>
      <c r="B471" s="3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</row>
    <row r="472" spans="1:27" ht="12.75" customHeight="1">
      <c r="A472" s="81"/>
      <c r="B472" s="3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</row>
    <row r="473" spans="1:27" ht="12.75" customHeight="1">
      <c r="A473" s="81"/>
      <c r="B473" s="3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</row>
    <row r="474" spans="1:27" ht="12.75" customHeight="1">
      <c r="A474" s="81"/>
      <c r="B474" s="3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</row>
    <row r="475" spans="1:27" ht="12.75" customHeight="1">
      <c r="A475" s="81"/>
      <c r="B475" s="3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</row>
    <row r="476" spans="1:27" ht="12.75" customHeight="1">
      <c r="A476" s="81"/>
      <c r="B476" s="3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</row>
    <row r="477" spans="1:27" ht="12.75" customHeight="1">
      <c r="A477" s="81"/>
      <c r="B477" s="3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</row>
    <row r="478" spans="1:27" ht="12.75" customHeight="1">
      <c r="A478" s="81"/>
      <c r="B478" s="3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</row>
    <row r="479" spans="1:27" ht="12.75" customHeight="1">
      <c r="A479" s="81"/>
      <c r="B479" s="3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</row>
    <row r="480" spans="1:27" ht="12.75" customHeight="1">
      <c r="A480" s="81"/>
      <c r="B480" s="3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</row>
    <row r="481" spans="1:27" ht="12.75" customHeight="1">
      <c r="A481" s="81"/>
      <c r="B481" s="3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</row>
    <row r="482" spans="1:27" ht="12.75" customHeight="1">
      <c r="A482" s="81"/>
      <c r="B482" s="3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</row>
    <row r="483" spans="1:27" ht="12.75" customHeight="1">
      <c r="A483" s="81"/>
      <c r="B483" s="3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</row>
    <row r="484" spans="1:27" ht="12.75" customHeight="1">
      <c r="A484" s="81"/>
      <c r="B484" s="3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</row>
    <row r="485" spans="1:27" ht="12.75" customHeight="1">
      <c r="A485" s="81"/>
      <c r="B485" s="3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</row>
    <row r="486" spans="1:27" ht="12.75" customHeight="1">
      <c r="A486" s="81"/>
      <c r="B486" s="3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</row>
    <row r="487" spans="1:27" ht="12.75" customHeight="1">
      <c r="A487" s="81"/>
      <c r="B487" s="3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</row>
    <row r="488" spans="1:27" ht="12.75" customHeight="1">
      <c r="A488" s="81"/>
      <c r="B488" s="3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</row>
    <row r="489" spans="1:27" ht="12.75" customHeight="1">
      <c r="A489" s="81"/>
      <c r="B489" s="3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</row>
    <row r="490" spans="1:27" ht="12.75" customHeight="1">
      <c r="A490" s="81"/>
      <c r="B490" s="3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</row>
    <row r="491" spans="1:27" ht="12.75" customHeight="1">
      <c r="A491" s="81"/>
      <c r="B491" s="3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</row>
    <row r="492" spans="1:27" ht="12.75" customHeight="1">
      <c r="A492" s="81"/>
      <c r="B492" s="3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</row>
    <row r="493" spans="1:27" ht="12.75" customHeight="1">
      <c r="A493" s="81"/>
      <c r="B493" s="3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</row>
    <row r="494" spans="1:27" ht="12.75" customHeight="1">
      <c r="A494" s="81"/>
      <c r="B494" s="3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</row>
    <row r="495" spans="1:27" ht="12.75" customHeight="1">
      <c r="A495" s="81"/>
      <c r="B495" s="3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</row>
    <row r="496" spans="1:27" ht="12.75" customHeight="1">
      <c r="A496" s="81"/>
      <c r="B496" s="3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</row>
    <row r="497" spans="1:27" ht="12.75" customHeight="1">
      <c r="A497" s="81"/>
      <c r="B497" s="3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</row>
    <row r="498" spans="1:27" ht="12.75" customHeight="1">
      <c r="A498" s="81"/>
      <c r="B498" s="3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</row>
    <row r="499" spans="1:27" ht="12.75" customHeight="1">
      <c r="A499" s="81"/>
      <c r="B499" s="3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</row>
    <row r="500" spans="1:27" ht="12.75" customHeight="1">
      <c r="A500" s="81"/>
      <c r="B500" s="3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</row>
    <row r="501" spans="1:27" ht="12.75" customHeight="1">
      <c r="A501" s="81"/>
      <c r="B501" s="3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</row>
    <row r="502" spans="1:27" ht="12.75" customHeight="1">
      <c r="A502" s="81"/>
      <c r="B502" s="3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</row>
    <row r="503" spans="1:27" ht="12.75" customHeight="1">
      <c r="A503" s="81"/>
      <c r="B503" s="3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</row>
    <row r="504" spans="1:27" ht="12.75" customHeight="1">
      <c r="A504" s="81"/>
      <c r="B504" s="3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</row>
    <row r="505" spans="1:27" ht="12.75" customHeight="1">
      <c r="A505" s="81"/>
      <c r="B505" s="3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</row>
    <row r="506" spans="1:27" ht="12.75" customHeight="1">
      <c r="A506" s="81"/>
      <c r="B506" s="3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</row>
    <row r="507" spans="1:27" ht="12.75" customHeight="1">
      <c r="A507" s="81"/>
      <c r="B507" s="3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</row>
    <row r="508" spans="1:27" ht="12.75" customHeight="1">
      <c r="A508" s="81"/>
      <c r="B508" s="3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</row>
    <row r="509" spans="1:27" ht="12.75" customHeight="1">
      <c r="A509" s="81"/>
      <c r="B509" s="3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</row>
    <row r="510" spans="1:27" ht="12.75" customHeight="1">
      <c r="A510" s="81"/>
      <c r="B510" s="3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</row>
    <row r="511" spans="1:27" ht="12.75" customHeight="1">
      <c r="A511" s="81"/>
      <c r="B511" s="3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</row>
    <row r="512" spans="1:27" ht="12.75" customHeight="1">
      <c r="A512" s="81"/>
      <c r="B512" s="3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</row>
    <row r="513" spans="1:27" ht="12.75" customHeight="1">
      <c r="A513" s="81"/>
      <c r="B513" s="3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</row>
    <row r="514" spans="1:27" ht="12.75" customHeight="1">
      <c r="A514" s="81"/>
      <c r="B514" s="3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</row>
    <row r="515" spans="1:27" ht="12.75" customHeight="1">
      <c r="A515" s="81"/>
      <c r="B515" s="3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</row>
    <row r="516" spans="1:27" ht="12.75" customHeight="1">
      <c r="A516" s="81"/>
      <c r="B516" s="3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</row>
    <row r="517" spans="1:27" ht="12.75" customHeight="1">
      <c r="A517" s="81"/>
      <c r="B517" s="3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</row>
    <row r="518" spans="1:27" ht="12.75" customHeight="1">
      <c r="A518" s="81"/>
      <c r="B518" s="3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</row>
    <row r="519" spans="1:27" ht="12.75" customHeight="1">
      <c r="A519" s="81"/>
      <c r="B519" s="3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</row>
    <row r="520" spans="1:27" ht="12.75" customHeight="1">
      <c r="A520" s="81"/>
      <c r="B520" s="3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</row>
    <row r="521" spans="1:27" ht="12.75" customHeight="1">
      <c r="A521" s="81"/>
      <c r="B521" s="3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</row>
    <row r="522" spans="1:27" ht="12.75" customHeight="1">
      <c r="A522" s="81"/>
      <c r="B522" s="3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</row>
    <row r="523" spans="1:27" ht="12.75" customHeight="1">
      <c r="A523" s="81"/>
      <c r="B523" s="3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</row>
    <row r="524" spans="1:27" ht="12.75" customHeight="1">
      <c r="A524" s="81"/>
      <c r="B524" s="3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</row>
    <row r="525" spans="1:27" ht="12.75" customHeight="1">
      <c r="A525" s="81"/>
      <c r="B525" s="3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</row>
    <row r="526" spans="1:27" ht="12.75" customHeight="1">
      <c r="A526" s="81"/>
      <c r="B526" s="3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</row>
    <row r="527" spans="1:27" ht="12.75" customHeight="1">
      <c r="A527" s="81"/>
      <c r="B527" s="3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</row>
    <row r="528" spans="1:27" ht="12.75" customHeight="1">
      <c r="A528" s="81"/>
      <c r="B528" s="3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</row>
    <row r="529" spans="1:27" ht="12.75" customHeight="1">
      <c r="A529" s="81"/>
      <c r="B529" s="3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</row>
    <row r="530" spans="1:27" ht="12.75" customHeight="1">
      <c r="A530" s="81"/>
      <c r="B530" s="3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</row>
    <row r="531" spans="1:27" ht="12.75" customHeight="1">
      <c r="A531" s="81"/>
      <c r="B531" s="3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</row>
    <row r="532" spans="1:27" ht="12.75" customHeight="1">
      <c r="A532" s="81"/>
      <c r="B532" s="3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</row>
    <row r="533" spans="1:27" ht="12.75" customHeight="1">
      <c r="A533" s="81"/>
      <c r="B533" s="3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</row>
    <row r="534" spans="1:27" ht="12.75" customHeight="1">
      <c r="A534" s="81"/>
      <c r="B534" s="3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</row>
    <row r="535" spans="1:27" ht="12.75" customHeight="1">
      <c r="A535" s="81"/>
      <c r="B535" s="3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</row>
    <row r="536" spans="1:27" ht="12.75" customHeight="1">
      <c r="A536" s="81"/>
      <c r="B536" s="3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</row>
    <row r="537" spans="1:27" ht="12.75" customHeight="1">
      <c r="A537" s="81"/>
      <c r="B537" s="3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</row>
    <row r="538" spans="1:27" ht="12.75" customHeight="1">
      <c r="A538" s="81"/>
      <c r="B538" s="3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</row>
    <row r="539" spans="1:27" ht="12.75" customHeight="1">
      <c r="A539" s="81"/>
      <c r="B539" s="3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</row>
    <row r="540" spans="1:27" ht="12.75" customHeight="1">
      <c r="A540" s="81"/>
      <c r="B540" s="3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</row>
    <row r="541" spans="1:27" ht="12.75" customHeight="1">
      <c r="A541" s="81"/>
      <c r="B541" s="3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</row>
    <row r="542" spans="1:27" ht="12.75" customHeight="1">
      <c r="A542" s="81"/>
      <c r="B542" s="3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</row>
    <row r="543" spans="1:27" ht="12.75" customHeight="1">
      <c r="A543" s="81"/>
      <c r="B543" s="3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</row>
    <row r="544" spans="1:27" ht="12.75" customHeight="1">
      <c r="A544" s="81"/>
      <c r="B544" s="3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</row>
    <row r="545" spans="1:27" ht="12.75" customHeight="1">
      <c r="A545" s="81"/>
      <c r="B545" s="3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</row>
    <row r="546" spans="1:27" ht="12.75" customHeight="1">
      <c r="A546" s="81"/>
      <c r="B546" s="3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</row>
    <row r="547" spans="1:27" ht="12.75" customHeight="1">
      <c r="A547" s="81"/>
      <c r="B547" s="3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</row>
    <row r="548" spans="1:27" ht="12.75" customHeight="1">
      <c r="A548" s="81"/>
      <c r="B548" s="3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</row>
    <row r="549" spans="1:27" ht="12.75" customHeight="1">
      <c r="A549" s="81"/>
      <c r="B549" s="3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</row>
    <row r="550" spans="1:27" ht="12.75" customHeight="1">
      <c r="A550" s="81"/>
      <c r="B550" s="3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</row>
    <row r="551" spans="1:27" ht="12.75" customHeight="1">
      <c r="A551" s="81"/>
      <c r="B551" s="3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</row>
    <row r="552" spans="1:27" ht="12.75" customHeight="1">
      <c r="A552" s="81"/>
      <c r="B552" s="3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</row>
    <row r="553" spans="1:27" ht="12.75" customHeight="1">
      <c r="A553" s="81"/>
      <c r="B553" s="3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</row>
    <row r="554" spans="1:27" ht="12.75" customHeight="1">
      <c r="A554" s="81"/>
      <c r="B554" s="3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</row>
    <row r="555" spans="1:27" ht="12.75" customHeight="1">
      <c r="A555" s="81"/>
      <c r="B555" s="3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</row>
    <row r="556" spans="1:27" ht="12.75" customHeight="1">
      <c r="A556" s="81"/>
      <c r="B556" s="3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</row>
    <row r="557" spans="1:27" ht="12.75" customHeight="1">
      <c r="A557" s="81"/>
      <c r="B557" s="3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</row>
    <row r="558" spans="1:27" ht="12.75" customHeight="1">
      <c r="A558" s="81"/>
      <c r="B558" s="3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</row>
    <row r="559" spans="1:27" ht="12.75" customHeight="1">
      <c r="A559" s="81"/>
      <c r="B559" s="3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</row>
    <row r="560" spans="1:27" ht="12.75" customHeight="1">
      <c r="A560" s="81"/>
      <c r="B560" s="3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</row>
    <row r="561" spans="1:27" ht="12.75" customHeight="1">
      <c r="A561" s="81"/>
      <c r="B561" s="3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</row>
    <row r="562" spans="1:27" ht="12.75" customHeight="1">
      <c r="A562" s="81"/>
      <c r="B562" s="3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</row>
    <row r="563" spans="1:27" ht="12.75" customHeight="1">
      <c r="A563" s="81"/>
      <c r="B563" s="3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</row>
    <row r="564" spans="1:27" ht="12.75" customHeight="1">
      <c r="A564" s="81"/>
      <c r="B564" s="3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</row>
    <row r="565" spans="1:27" ht="12.75" customHeight="1">
      <c r="A565" s="81"/>
      <c r="B565" s="3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</row>
    <row r="566" spans="1:27" ht="12.75" customHeight="1">
      <c r="A566" s="81"/>
      <c r="B566" s="3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</row>
    <row r="567" spans="1:27" ht="12.75" customHeight="1">
      <c r="A567" s="81"/>
      <c r="B567" s="3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</row>
    <row r="568" spans="1:27" ht="12.75" customHeight="1">
      <c r="A568" s="81"/>
      <c r="B568" s="3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</row>
    <row r="569" spans="1:27" ht="12.75" customHeight="1">
      <c r="A569" s="81"/>
      <c r="B569" s="3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</row>
    <row r="570" spans="1:27" ht="12.75" customHeight="1">
      <c r="A570" s="81"/>
      <c r="B570" s="3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</row>
    <row r="571" spans="1:27" ht="12.75" customHeight="1">
      <c r="A571" s="81"/>
      <c r="B571" s="3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</row>
    <row r="572" spans="1:27" ht="12.75" customHeight="1">
      <c r="A572" s="81"/>
      <c r="B572" s="3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</row>
    <row r="573" spans="1:27" ht="12.75" customHeight="1">
      <c r="A573" s="81"/>
      <c r="B573" s="3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</row>
    <row r="574" spans="1:27" ht="12.75" customHeight="1">
      <c r="A574" s="81"/>
      <c r="B574" s="3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</row>
    <row r="575" spans="1:27" ht="12.75" customHeight="1">
      <c r="A575" s="81"/>
      <c r="B575" s="3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</row>
    <row r="576" spans="1:27" ht="12.75" customHeight="1">
      <c r="A576" s="81"/>
      <c r="B576" s="3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</row>
    <row r="577" spans="1:27" ht="12.75" customHeight="1">
      <c r="A577" s="81"/>
      <c r="B577" s="3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</row>
    <row r="578" spans="1:27" ht="12.75" customHeight="1">
      <c r="A578" s="81"/>
      <c r="B578" s="3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</row>
    <row r="579" spans="1:27" ht="12.75" customHeight="1">
      <c r="A579" s="81"/>
      <c r="B579" s="3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</row>
    <row r="580" spans="1:27" ht="12.75" customHeight="1">
      <c r="A580" s="81"/>
      <c r="B580" s="3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</row>
    <row r="581" spans="1:27" ht="12.75" customHeight="1">
      <c r="A581" s="81"/>
      <c r="B581" s="3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</row>
    <row r="582" spans="1:27" ht="12.75" customHeight="1">
      <c r="A582" s="81"/>
      <c r="B582" s="3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</row>
    <row r="583" spans="1:27" ht="12.75" customHeight="1">
      <c r="A583" s="81"/>
      <c r="B583" s="3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</row>
    <row r="584" spans="1:27" ht="12.75" customHeight="1">
      <c r="A584" s="81"/>
      <c r="B584" s="3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</row>
    <row r="585" spans="1:27" ht="12.75" customHeight="1">
      <c r="A585" s="81"/>
      <c r="B585" s="3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</row>
    <row r="586" spans="1:27" ht="12.75" customHeight="1">
      <c r="A586" s="81"/>
      <c r="B586" s="3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</row>
    <row r="587" spans="1:27" ht="12.75" customHeight="1">
      <c r="A587" s="81"/>
      <c r="B587" s="3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</row>
    <row r="588" spans="1:27" ht="12.75" customHeight="1">
      <c r="A588" s="81"/>
      <c r="B588" s="3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</row>
    <row r="589" spans="1:27" ht="12.75" customHeight="1">
      <c r="A589" s="81"/>
      <c r="B589" s="3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</row>
    <row r="590" spans="1:27" ht="12.75" customHeight="1">
      <c r="A590" s="81"/>
      <c r="B590" s="3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</row>
    <row r="591" spans="1:27" ht="12.75" customHeight="1">
      <c r="A591" s="81"/>
      <c r="B591" s="3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</row>
    <row r="592" spans="1:27" ht="12.75" customHeight="1">
      <c r="A592" s="81"/>
      <c r="B592" s="3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</row>
    <row r="593" spans="1:27" ht="12.75" customHeight="1">
      <c r="A593" s="81"/>
      <c r="B593" s="3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</row>
    <row r="594" spans="1:27" ht="12.75" customHeight="1">
      <c r="A594" s="81"/>
      <c r="B594" s="3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</row>
    <row r="595" spans="1:27" ht="12.75" customHeight="1">
      <c r="A595" s="81"/>
      <c r="B595" s="3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</row>
    <row r="596" spans="1:27" ht="12.75" customHeight="1">
      <c r="A596" s="81"/>
      <c r="B596" s="3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</row>
    <row r="597" spans="1:27" ht="12.75" customHeight="1">
      <c r="A597" s="81"/>
      <c r="B597" s="3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</row>
    <row r="598" spans="1:27" ht="12.75" customHeight="1">
      <c r="A598" s="81"/>
      <c r="B598" s="3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</row>
    <row r="599" spans="1:27" ht="12.75" customHeight="1">
      <c r="A599" s="81"/>
      <c r="B599" s="3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</row>
    <row r="600" spans="1:27" ht="12.75" customHeight="1">
      <c r="A600" s="81"/>
      <c r="B600" s="3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</row>
    <row r="601" spans="1:27" ht="12.75" customHeight="1">
      <c r="A601" s="81"/>
      <c r="B601" s="3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</row>
    <row r="602" spans="1:27" ht="12.75" customHeight="1">
      <c r="A602" s="81"/>
      <c r="B602" s="3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</row>
    <row r="603" spans="1:27" ht="12.75" customHeight="1">
      <c r="A603" s="81"/>
      <c r="B603" s="3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</row>
    <row r="604" spans="1:27" ht="12.75" customHeight="1">
      <c r="A604" s="81"/>
      <c r="B604" s="3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</row>
    <row r="605" spans="1:27" ht="12.75" customHeight="1">
      <c r="A605" s="81"/>
      <c r="B605" s="3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</row>
    <row r="606" spans="1:27" ht="12.75" customHeight="1">
      <c r="A606" s="81"/>
      <c r="B606" s="3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</row>
    <row r="607" spans="1:27" ht="12.75" customHeight="1">
      <c r="A607" s="81"/>
      <c r="B607" s="3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</row>
    <row r="608" spans="1:27" ht="12.75" customHeight="1">
      <c r="A608" s="81"/>
      <c r="B608" s="3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</row>
    <row r="609" spans="1:27" ht="12.75" customHeight="1">
      <c r="A609" s="81"/>
      <c r="B609" s="3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</row>
    <row r="610" spans="1:27" ht="12.75" customHeight="1">
      <c r="A610" s="81"/>
      <c r="B610" s="3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</row>
    <row r="611" spans="1:27" ht="12.75" customHeight="1">
      <c r="A611" s="81"/>
      <c r="B611" s="3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</row>
    <row r="612" spans="1:27" ht="12.75" customHeight="1">
      <c r="A612" s="81"/>
      <c r="B612" s="3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</row>
    <row r="613" spans="1:27" ht="12.75" customHeight="1">
      <c r="A613" s="81"/>
      <c r="B613" s="3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</row>
    <row r="614" spans="1:27" ht="12.75" customHeight="1">
      <c r="A614" s="81"/>
      <c r="B614" s="3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</row>
    <row r="615" spans="1:27" ht="12.75" customHeight="1">
      <c r="A615" s="81"/>
      <c r="B615" s="3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</row>
    <row r="616" spans="1:27" ht="12.75" customHeight="1">
      <c r="A616" s="81"/>
      <c r="B616" s="3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</row>
    <row r="617" spans="1:27" ht="12.75" customHeight="1">
      <c r="A617" s="81"/>
      <c r="B617" s="3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</row>
    <row r="618" spans="1:27" ht="12.75" customHeight="1">
      <c r="A618" s="81"/>
      <c r="B618" s="3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</row>
    <row r="619" spans="1:27" ht="12.75" customHeight="1">
      <c r="A619" s="81"/>
      <c r="B619" s="3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</row>
    <row r="620" spans="1:27" ht="12.75" customHeight="1">
      <c r="A620" s="81"/>
      <c r="B620" s="3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</row>
    <row r="621" spans="1:27" ht="12.75" customHeight="1">
      <c r="A621" s="81"/>
      <c r="B621" s="3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</row>
    <row r="622" spans="1:27" ht="12.75" customHeight="1">
      <c r="A622" s="81"/>
      <c r="B622" s="3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</row>
    <row r="623" spans="1:27" ht="12.75" customHeight="1">
      <c r="A623" s="81"/>
      <c r="B623" s="3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</row>
    <row r="624" spans="1:27" ht="12.75" customHeight="1">
      <c r="A624" s="81"/>
      <c r="B624" s="3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</row>
    <row r="625" spans="1:27" ht="12.75" customHeight="1">
      <c r="A625" s="81"/>
      <c r="B625" s="3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</row>
    <row r="626" spans="1:27" ht="12.75" customHeight="1">
      <c r="A626" s="81"/>
      <c r="B626" s="3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</row>
    <row r="627" spans="1:27" ht="12.75" customHeight="1">
      <c r="A627" s="81"/>
      <c r="B627" s="3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</row>
    <row r="628" spans="1:27" ht="12.75" customHeight="1">
      <c r="A628" s="81"/>
      <c r="B628" s="3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</row>
    <row r="629" spans="1:27" ht="12.75" customHeight="1">
      <c r="A629" s="81"/>
      <c r="B629" s="3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</row>
    <row r="630" spans="1:27" ht="12.75" customHeight="1">
      <c r="A630" s="81"/>
      <c r="B630" s="3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</row>
    <row r="631" spans="1:27" ht="12.75" customHeight="1">
      <c r="A631" s="81"/>
      <c r="B631" s="3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</row>
    <row r="632" spans="1:27" ht="12.75" customHeight="1">
      <c r="A632" s="81"/>
      <c r="B632" s="3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</row>
    <row r="633" spans="1:27" ht="12.75" customHeight="1">
      <c r="A633" s="81"/>
      <c r="B633" s="3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</row>
    <row r="634" spans="1:27" ht="12.75" customHeight="1">
      <c r="A634" s="81"/>
      <c r="B634" s="3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</row>
    <row r="635" spans="1:27" ht="12.75" customHeight="1">
      <c r="A635" s="81"/>
      <c r="B635" s="3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</row>
    <row r="636" spans="1:27" ht="12.75" customHeight="1">
      <c r="A636" s="81"/>
      <c r="B636" s="3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</row>
    <row r="637" spans="1:27" ht="12.75" customHeight="1">
      <c r="A637" s="81"/>
      <c r="B637" s="3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</row>
    <row r="638" spans="1:27" ht="12.75" customHeight="1">
      <c r="A638" s="81"/>
      <c r="B638" s="3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</row>
    <row r="639" spans="1:27" ht="12.75" customHeight="1">
      <c r="A639" s="81"/>
      <c r="B639" s="3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</row>
    <row r="640" spans="1:27" ht="12.75" customHeight="1">
      <c r="A640" s="81"/>
      <c r="B640" s="3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</row>
    <row r="641" spans="1:27" ht="12.75" customHeight="1">
      <c r="A641" s="81"/>
      <c r="B641" s="3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</row>
    <row r="642" spans="1:27" ht="12.75" customHeight="1">
      <c r="A642" s="81"/>
      <c r="B642" s="3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</row>
    <row r="643" spans="1:27" ht="12.75" customHeight="1">
      <c r="A643" s="81"/>
      <c r="B643" s="3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</row>
    <row r="644" spans="1:27" ht="12.75" customHeight="1">
      <c r="A644" s="81"/>
      <c r="B644" s="3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</row>
    <row r="645" spans="1:27" ht="12.75" customHeight="1">
      <c r="A645" s="81"/>
      <c r="B645" s="3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</row>
    <row r="646" spans="1:27" ht="12.75" customHeight="1">
      <c r="A646" s="81"/>
      <c r="B646" s="3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</row>
    <row r="647" spans="1:27" ht="12.75" customHeight="1">
      <c r="A647" s="81"/>
      <c r="B647" s="3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</row>
    <row r="648" spans="1:27" ht="12.75" customHeight="1">
      <c r="A648" s="81"/>
      <c r="B648" s="3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</row>
    <row r="649" spans="1:27" ht="12.75" customHeight="1">
      <c r="A649" s="81"/>
      <c r="B649" s="3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</row>
    <row r="650" spans="1:27" ht="12.75" customHeight="1">
      <c r="A650" s="81"/>
      <c r="B650" s="3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</row>
    <row r="651" spans="1:27" ht="12.75" customHeight="1">
      <c r="A651" s="81"/>
      <c r="B651" s="3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</row>
    <row r="652" spans="1:27" ht="12.75" customHeight="1">
      <c r="A652" s="81"/>
      <c r="B652" s="3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</row>
    <row r="653" spans="1:27" ht="12.75" customHeight="1">
      <c r="A653" s="81"/>
      <c r="B653" s="3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</row>
    <row r="654" spans="1:27" ht="12.75" customHeight="1">
      <c r="A654" s="81"/>
      <c r="B654" s="3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</row>
    <row r="655" spans="1:27" ht="12.75" customHeight="1">
      <c r="A655" s="81"/>
      <c r="B655" s="3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</row>
    <row r="656" spans="1:27" ht="12.75" customHeight="1">
      <c r="A656" s="81"/>
      <c r="B656" s="3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</row>
    <row r="657" spans="1:27" ht="12.75" customHeight="1">
      <c r="A657" s="81"/>
      <c r="B657" s="3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</row>
    <row r="658" spans="1:27" ht="12.75" customHeight="1">
      <c r="A658" s="81"/>
      <c r="B658" s="3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</row>
    <row r="659" spans="1:27" ht="12.75" customHeight="1">
      <c r="A659" s="81"/>
      <c r="B659" s="3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</row>
    <row r="660" spans="1:27" ht="12.75" customHeight="1">
      <c r="A660" s="81"/>
      <c r="B660" s="3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</row>
    <row r="661" spans="1:27" ht="12.75" customHeight="1">
      <c r="A661" s="81"/>
      <c r="B661" s="3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</row>
    <row r="662" spans="1:27" ht="12.75" customHeight="1">
      <c r="A662" s="81"/>
      <c r="B662" s="3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</row>
    <row r="663" spans="1:27" ht="12.75" customHeight="1">
      <c r="A663" s="81"/>
      <c r="B663" s="3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</row>
    <row r="664" spans="1:27" ht="12.75" customHeight="1">
      <c r="A664" s="81"/>
      <c r="B664" s="3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</row>
    <row r="665" spans="1:27" ht="12.75" customHeight="1">
      <c r="A665" s="81"/>
      <c r="B665" s="3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</row>
    <row r="666" spans="1:27" ht="12.75" customHeight="1">
      <c r="A666" s="81"/>
      <c r="B666" s="3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</row>
    <row r="667" spans="1:27" ht="12.75" customHeight="1">
      <c r="A667" s="81"/>
      <c r="B667" s="3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</row>
    <row r="668" spans="1:27" ht="12.75" customHeight="1">
      <c r="A668" s="81"/>
      <c r="B668" s="3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</row>
    <row r="669" spans="1:27" ht="12.75" customHeight="1">
      <c r="A669" s="81"/>
      <c r="B669" s="3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</row>
    <row r="670" spans="1:27" ht="12.75" customHeight="1">
      <c r="A670" s="81"/>
      <c r="B670" s="3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</row>
    <row r="671" spans="1:27" ht="12.75" customHeight="1">
      <c r="A671" s="81"/>
      <c r="B671" s="3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</row>
    <row r="672" spans="1:27" ht="12.75" customHeight="1">
      <c r="A672" s="81"/>
      <c r="B672" s="3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</row>
    <row r="673" spans="1:27" ht="12.75" customHeight="1">
      <c r="A673" s="81"/>
      <c r="B673" s="3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</row>
    <row r="674" spans="1:27" ht="12.75" customHeight="1">
      <c r="A674" s="81"/>
      <c r="B674" s="3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</row>
    <row r="675" spans="1:27" ht="12.75" customHeight="1">
      <c r="A675" s="81"/>
      <c r="B675" s="3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</row>
    <row r="676" spans="1:27" ht="12.75" customHeight="1">
      <c r="A676" s="81"/>
      <c r="B676" s="3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</row>
    <row r="677" spans="1:27" ht="12.75" customHeight="1">
      <c r="A677" s="81"/>
      <c r="B677" s="3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</row>
    <row r="678" spans="1:27" ht="12.75" customHeight="1">
      <c r="A678" s="81"/>
      <c r="B678" s="3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</row>
    <row r="679" spans="1:27" ht="12.75" customHeight="1">
      <c r="A679" s="81"/>
      <c r="B679" s="3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</row>
    <row r="680" spans="1:27" ht="12.75" customHeight="1">
      <c r="A680" s="81"/>
      <c r="B680" s="3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</row>
    <row r="681" spans="1:27" ht="12.75" customHeight="1">
      <c r="A681" s="81"/>
      <c r="B681" s="3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</row>
    <row r="682" spans="1:27" ht="12.75" customHeight="1">
      <c r="A682" s="81"/>
      <c r="B682" s="3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</row>
    <row r="683" spans="1:27" ht="12.75" customHeight="1">
      <c r="A683" s="81"/>
      <c r="B683" s="3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</row>
    <row r="684" spans="1:27" ht="12.75" customHeight="1">
      <c r="A684" s="81"/>
      <c r="B684" s="3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</row>
    <row r="685" spans="1:27" ht="12.75" customHeight="1">
      <c r="A685" s="81"/>
      <c r="B685" s="3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</row>
    <row r="686" spans="1:27" ht="12.75" customHeight="1">
      <c r="A686" s="81"/>
      <c r="B686" s="3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</row>
    <row r="687" spans="1:27" ht="12.75" customHeight="1">
      <c r="A687" s="81"/>
      <c r="B687" s="3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</row>
    <row r="688" spans="1:27" ht="12.75" customHeight="1">
      <c r="A688" s="81"/>
      <c r="B688" s="3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</row>
    <row r="689" spans="1:27" ht="12.75" customHeight="1">
      <c r="A689" s="81"/>
      <c r="B689" s="3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</row>
    <row r="690" spans="1:27" ht="12.75" customHeight="1">
      <c r="A690" s="81"/>
      <c r="B690" s="3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</row>
    <row r="691" spans="1:27" ht="12.75" customHeight="1">
      <c r="A691" s="81"/>
      <c r="B691" s="3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</row>
    <row r="692" spans="1:27" ht="12.75" customHeight="1">
      <c r="A692" s="81"/>
      <c r="B692" s="3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</row>
    <row r="693" spans="1:27" ht="12.75" customHeight="1">
      <c r="A693" s="81"/>
      <c r="B693" s="3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</row>
    <row r="694" spans="1:27" ht="12.75" customHeight="1">
      <c r="A694" s="81"/>
      <c r="B694" s="3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</row>
    <row r="695" spans="1:27" ht="12.75" customHeight="1">
      <c r="A695" s="81"/>
      <c r="B695" s="3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</row>
    <row r="696" spans="1:27" ht="12.75" customHeight="1">
      <c r="A696" s="81"/>
      <c r="B696" s="3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</row>
    <row r="697" spans="1:27" ht="12.75" customHeight="1">
      <c r="A697" s="81"/>
      <c r="B697" s="3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</row>
    <row r="698" spans="1:27" ht="12.75" customHeight="1">
      <c r="A698" s="81"/>
      <c r="B698" s="3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</row>
    <row r="699" spans="1:27" ht="12.75" customHeight="1">
      <c r="A699" s="81"/>
      <c r="B699" s="3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</row>
    <row r="700" spans="1:27" ht="12.75" customHeight="1">
      <c r="A700" s="81"/>
      <c r="B700" s="3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</row>
    <row r="701" spans="1:27" ht="12.75" customHeight="1">
      <c r="A701" s="81"/>
      <c r="B701" s="3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</row>
    <row r="702" spans="1:27" ht="12.75" customHeight="1">
      <c r="A702" s="81"/>
      <c r="B702" s="3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</row>
    <row r="703" spans="1:27" ht="12.75" customHeight="1">
      <c r="A703" s="81"/>
      <c r="B703" s="3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</row>
    <row r="704" spans="1:27" ht="12.75" customHeight="1">
      <c r="A704" s="81"/>
      <c r="B704" s="3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</row>
    <row r="705" spans="1:27" ht="12.75" customHeight="1">
      <c r="A705" s="81"/>
      <c r="B705" s="3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</row>
    <row r="706" spans="1:27" ht="12.75" customHeight="1">
      <c r="A706" s="81"/>
      <c r="B706" s="3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</row>
    <row r="707" spans="1:27" ht="12.75" customHeight="1">
      <c r="A707" s="81"/>
      <c r="B707" s="3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</row>
    <row r="708" spans="1:27" ht="12.75" customHeight="1">
      <c r="A708" s="81"/>
      <c r="B708" s="3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</row>
    <row r="709" spans="1:27" ht="12.75" customHeight="1">
      <c r="A709" s="81"/>
      <c r="B709" s="3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</row>
    <row r="710" spans="1:27" ht="12.75" customHeight="1">
      <c r="A710" s="81"/>
      <c r="B710" s="3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</row>
    <row r="711" spans="1:27" ht="12.75" customHeight="1">
      <c r="A711" s="81"/>
      <c r="B711" s="3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</row>
    <row r="712" spans="1:27" ht="12.75" customHeight="1">
      <c r="A712" s="81"/>
      <c r="B712" s="3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</row>
    <row r="713" spans="1:27" ht="12.75" customHeight="1">
      <c r="A713" s="81"/>
      <c r="B713" s="3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</row>
    <row r="714" spans="1:27" ht="12.75" customHeight="1">
      <c r="A714" s="81"/>
      <c r="B714" s="3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</row>
    <row r="715" spans="1:27" ht="12.75" customHeight="1">
      <c r="A715" s="81"/>
      <c r="B715" s="3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</row>
    <row r="716" spans="1:27" ht="12.75" customHeight="1">
      <c r="A716" s="81"/>
      <c r="B716" s="3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</row>
    <row r="717" spans="1:27" ht="12.75" customHeight="1">
      <c r="A717" s="81"/>
      <c r="B717" s="3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</row>
    <row r="718" spans="1:27" ht="12.75" customHeight="1">
      <c r="A718" s="81"/>
      <c r="B718" s="3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</row>
    <row r="719" spans="1:27" ht="12.75" customHeight="1">
      <c r="A719" s="81"/>
      <c r="B719" s="3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</row>
    <row r="720" spans="1:27" ht="12.75" customHeight="1">
      <c r="A720" s="81"/>
      <c r="B720" s="3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</row>
    <row r="721" spans="1:27" ht="12.75" customHeight="1">
      <c r="A721" s="81"/>
      <c r="B721" s="3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</row>
    <row r="722" spans="1:27" ht="12.75" customHeight="1">
      <c r="A722" s="81"/>
      <c r="B722" s="3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</row>
    <row r="723" spans="1:27" ht="12.75" customHeight="1">
      <c r="A723" s="81"/>
      <c r="B723" s="3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</row>
    <row r="724" spans="1:27" ht="12.75" customHeight="1">
      <c r="A724" s="81"/>
      <c r="B724" s="3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</row>
    <row r="725" spans="1:27" ht="12.75" customHeight="1">
      <c r="A725" s="81"/>
      <c r="B725" s="3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</row>
    <row r="726" spans="1:27" ht="12.75" customHeight="1">
      <c r="A726" s="81"/>
      <c r="B726" s="3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</row>
    <row r="727" spans="1:27" ht="12.75" customHeight="1">
      <c r="A727" s="81"/>
      <c r="B727" s="3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</row>
    <row r="728" spans="1:27" ht="12.75" customHeight="1">
      <c r="A728" s="81"/>
      <c r="B728" s="3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</row>
    <row r="729" spans="1:27" ht="12.75" customHeight="1">
      <c r="A729" s="81"/>
      <c r="B729" s="3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</row>
    <row r="730" spans="1:27" ht="12.75" customHeight="1">
      <c r="A730" s="81"/>
      <c r="B730" s="3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</row>
    <row r="731" spans="1:27" ht="12.75" customHeight="1">
      <c r="A731" s="81"/>
      <c r="B731" s="3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</row>
    <row r="732" spans="1:27" ht="12.75" customHeight="1">
      <c r="A732" s="81"/>
      <c r="B732" s="3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</row>
    <row r="733" spans="1:27" ht="12.75" customHeight="1">
      <c r="A733" s="81"/>
      <c r="B733" s="3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</row>
    <row r="734" spans="1:27" ht="12.75" customHeight="1">
      <c r="A734" s="81"/>
      <c r="B734" s="3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</row>
    <row r="735" spans="1:27" ht="12.75" customHeight="1">
      <c r="A735" s="81"/>
      <c r="B735" s="3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</row>
    <row r="736" spans="1:27" ht="12.75" customHeight="1">
      <c r="A736" s="81"/>
      <c r="B736" s="3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</row>
    <row r="737" spans="1:27" ht="12.75" customHeight="1">
      <c r="A737" s="81"/>
      <c r="B737" s="3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</row>
    <row r="738" spans="1:27" ht="12.75" customHeight="1">
      <c r="A738" s="81"/>
      <c r="B738" s="3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</row>
    <row r="739" spans="1:27" ht="12.75" customHeight="1">
      <c r="A739" s="81"/>
      <c r="B739" s="3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</row>
    <row r="740" spans="1:27" ht="12.75" customHeight="1">
      <c r="A740" s="81"/>
      <c r="B740" s="3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</row>
    <row r="741" spans="1:27" ht="12.75" customHeight="1">
      <c r="A741" s="81"/>
      <c r="B741" s="3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</row>
    <row r="742" spans="1:27" ht="12.75" customHeight="1">
      <c r="A742" s="81"/>
      <c r="B742" s="3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</row>
    <row r="743" spans="1:27" ht="12.75" customHeight="1">
      <c r="A743" s="81"/>
      <c r="B743" s="3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</row>
    <row r="744" spans="1:27" ht="12.75" customHeight="1">
      <c r="A744" s="81"/>
      <c r="B744" s="3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</row>
    <row r="745" spans="1:27" ht="12.75" customHeight="1">
      <c r="A745" s="81"/>
      <c r="B745" s="3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</row>
    <row r="746" spans="1:27" ht="12.75" customHeight="1">
      <c r="A746" s="81"/>
      <c r="B746" s="3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</row>
    <row r="747" spans="1:27" ht="12.75" customHeight="1">
      <c r="A747" s="81"/>
      <c r="B747" s="3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</row>
    <row r="748" spans="1:27" ht="12.75" customHeight="1">
      <c r="A748" s="81"/>
      <c r="B748" s="3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</row>
    <row r="749" spans="1:27" ht="12.75" customHeight="1">
      <c r="A749" s="81"/>
      <c r="B749" s="3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</row>
    <row r="750" spans="1:27" ht="12.75" customHeight="1">
      <c r="A750" s="81"/>
      <c r="B750" s="3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</row>
    <row r="751" spans="1:27" ht="12.75" customHeight="1">
      <c r="A751" s="81"/>
      <c r="B751" s="3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</row>
    <row r="752" spans="1:27" ht="12.75" customHeight="1">
      <c r="A752" s="81"/>
      <c r="B752" s="3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</row>
    <row r="753" spans="1:27" ht="12.75" customHeight="1">
      <c r="A753" s="81"/>
      <c r="B753" s="3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</row>
    <row r="754" spans="1:27" ht="12.75" customHeight="1">
      <c r="A754" s="81"/>
      <c r="B754" s="3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</row>
    <row r="755" spans="1:27" ht="12.75" customHeight="1">
      <c r="A755" s="81"/>
      <c r="B755" s="3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</row>
    <row r="756" spans="1:27" ht="12.75" customHeight="1">
      <c r="A756" s="81"/>
      <c r="B756" s="3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</row>
    <row r="757" spans="1:27" ht="12.75" customHeight="1">
      <c r="A757" s="81"/>
      <c r="B757" s="3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</row>
    <row r="758" spans="1:27" ht="12.75" customHeight="1">
      <c r="A758" s="81"/>
      <c r="B758" s="3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</row>
    <row r="759" spans="1:27" ht="12.75" customHeight="1">
      <c r="A759" s="81"/>
      <c r="B759" s="3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</row>
    <row r="760" spans="1:27" ht="12.75" customHeight="1">
      <c r="A760" s="81"/>
      <c r="B760" s="3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</row>
    <row r="761" spans="1:27" ht="12.75" customHeight="1">
      <c r="A761" s="81"/>
      <c r="B761" s="3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</row>
    <row r="762" spans="1:27" ht="12.75" customHeight="1">
      <c r="A762" s="81"/>
      <c r="B762" s="3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</row>
    <row r="763" spans="1:27" ht="12.75" customHeight="1">
      <c r="A763" s="81"/>
      <c r="B763" s="3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</row>
    <row r="764" spans="1:27" ht="12.75" customHeight="1">
      <c r="A764" s="81"/>
      <c r="B764" s="3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</row>
    <row r="765" spans="1:27" ht="12.75" customHeight="1">
      <c r="A765" s="81"/>
      <c r="B765" s="3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</row>
    <row r="766" spans="1:27" ht="12.75" customHeight="1">
      <c r="A766" s="81"/>
      <c r="B766" s="3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</row>
    <row r="767" spans="1:27" ht="12.75" customHeight="1">
      <c r="A767" s="81"/>
      <c r="B767" s="3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</row>
    <row r="768" spans="1:27" ht="12.75" customHeight="1">
      <c r="A768" s="81"/>
      <c r="B768" s="3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</row>
    <row r="769" spans="1:27" ht="12.75" customHeight="1">
      <c r="A769" s="81"/>
      <c r="B769" s="3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</row>
    <row r="770" spans="1:27" ht="12.75" customHeight="1">
      <c r="A770" s="81"/>
      <c r="B770" s="3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</row>
    <row r="771" spans="1:27" ht="12.75" customHeight="1">
      <c r="A771" s="81"/>
      <c r="B771" s="3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</row>
    <row r="772" spans="1:27" ht="12.75" customHeight="1">
      <c r="A772" s="81"/>
      <c r="B772" s="3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</row>
    <row r="773" spans="1:27" ht="12.75" customHeight="1">
      <c r="A773" s="81"/>
      <c r="B773" s="3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</row>
    <row r="774" spans="1:27" ht="12.75" customHeight="1">
      <c r="A774" s="81"/>
      <c r="B774" s="3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</row>
    <row r="775" spans="1:27" ht="12.75" customHeight="1">
      <c r="A775" s="81"/>
      <c r="B775" s="3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</row>
    <row r="776" spans="1:27" ht="12.75" customHeight="1">
      <c r="A776" s="81"/>
      <c r="B776" s="3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</row>
    <row r="777" spans="1:27" ht="12.75" customHeight="1">
      <c r="A777" s="81"/>
      <c r="B777" s="3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</row>
    <row r="778" spans="1:27" ht="12.75" customHeight="1">
      <c r="A778" s="81"/>
      <c r="B778" s="3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</row>
    <row r="779" spans="1:27" ht="12.75" customHeight="1">
      <c r="A779" s="81"/>
      <c r="B779" s="3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</row>
    <row r="780" spans="1:27" ht="12.75" customHeight="1">
      <c r="A780" s="81"/>
      <c r="B780" s="3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</row>
    <row r="781" spans="1:27" ht="12.75" customHeight="1">
      <c r="A781" s="81"/>
      <c r="B781" s="3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</row>
    <row r="782" spans="1:27" ht="12.75" customHeight="1">
      <c r="A782" s="81"/>
      <c r="B782" s="3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</row>
    <row r="783" spans="1:27" ht="12.75" customHeight="1">
      <c r="A783" s="81"/>
      <c r="B783" s="3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</row>
    <row r="784" spans="1:27" ht="12.75" customHeight="1">
      <c r="A784" s="81"/>
      <c r="B784" s="3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</row>
    <row r="785" spans="1:27" ht="12.75" customHeight="1">
      <c r="A785" s="81"/>
      <c r="B785" s="3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</row>
    <row r="786" spans="1:27" ht="12.75" customHeight="1">
      <c r="A786" s="81"/>
      <c r="B786" s="3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</row>
    <row r="787" spans="1:27" ht="12.75" customHeight="1">
      <c r="A787" s="81"/>
      <c r="B787" s="3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</row>
    <row r="788" spans="1:27" ht="12.75" customHeight="1">
      <c r="A788" s="81"/>
      <c r="B788" s="3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</row>
    <row r="789" spans="1:27" ht="12.75" customHeight="1">
      <c r="A789" s="81"/>
      <c r="B789" s="3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</row>
    <row r="790" spans="1:27" ht="12.75" customHeight="1">
      <c r="A790" s="81"/>
      <c r="B790" s="3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</row>
    <row r="791" spans="1:27" ht="12.75" customHeight="1">
      <c r="A791" s="81"/>
      <c r="B791" s="3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</row>
    <row r="792" spans="1:27" ht="12.75" customHeight="1">
      <c r="A792" s="81"/>
      <c r="B792" s="3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</row>
    <row r="793" spans="1:27" ht="12.75" customHeight="1">
      <c r="A793" s="81"/>
      <c r="B793" s="3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</row>
    <row r="794" spans="1:27" ht="12.75" customHeight="1">
      <c r="A794" s="81"/>
      <c r="B794" s="3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</row>
    <row r="795" spans="1:27" ht="12.75" customHeight="1">
      <c r="A795" s="81"/>
      <c r="B795" s="3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</row>
    <row r="796" spans="1:27" ht="12.75" customHeight="1">
      <c r="A796" s="81"/>
      <c r="B796" s="3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</row>
    <row r="797" spans="1:27" ht="12.75" customHeight="1">
      <c r="A797" s="81"/>
      <c r="B797" s="3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</row>
    <row r="798" spans="1:27" ht="12.75" customHeight="1">
      <c r="A798" s="81"/>
      <c r="B798" s="3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</row>
    <row r="799" spans="1:27" ht="12.75" customHeight="1">
      <c r="A799" s="81"/>
      <c r="B799" s="3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</row>
    <row r="800" spans="1:27" ht="12.75" customHeight="1">
      <c r="A800" s="81"/>
      <c r="B800" s="3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</row>
    <row r="801" spans="1:27" ht="12.75" customHeight="1">
      <c r="A801" s="81"/>
      <c r="B801" s="3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</row>
    <row r="802" spans="1:27" ht="12.75" customHeight="1">
      <c r="A802" s="81"/>
      <c r="B802" s="3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</row>
    <row r="803" spans="1:27" ht="12.75" customHeight="1">
      <c r="A803" s="81"/>
      <c r="B803" s="3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</row>
    <row r="804" spans="1:27" ht="12.75" customHeight="1">
      <c r="A804" s="81"/>
      <c r="B804" s="3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</row>
    <row r="805" spans="1:27" ht="12.75" customHeight="1">
      <c r="A805" s="81"/>
      <c r="B805" s="3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</row>
    <row r="806" spans="1:27" ht="12.75" customHeight="1">
      <c r="A806" s="81"/>
      <c r="B806" s="3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</row>
    <row r="807" spans="1:27" ht="12.75" customHeight="1">
      <c r="A807" s="81"/>
      <c r="B807" s="3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</row>
    <row r="808" spans="1:27" ht="12.75" customHeight="1">
      <c r="A808" s="81"/>
      <c r="B808" s="3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</row>
    <row r="809" spans="1:27" ht="12.75" customHeight="1">
      <c r="A809" s="81"/>
      <c r="B809" s="3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</row>
    <row r="810" spans="1:27" ht="12.75" customHeight="1">
      <c r="A810" s="81"/>
      <c r="B810" s="3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</row>
    <row r="811" spans="1:27" ht="12.75" customHeight="1">
      <c r="A811" s="81"/>
      <c r="B811" s="3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</row>
    <row r="812" spans="1:27" ht="12.75" customHeight="1">
      <c r="A812" s="81"/>
      <c r="B812" s="3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</row>
    <row r="813" spans="1:27" ht="12.75" customHeight="1">
      <c r="A813" s="81"/>
      <c r="B813" s="3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</row>
    <row r="814" spans="1:27" ht="12.75" customHeight="1">
      <c r="A814" s="81"/>
      <c r="B814" s="3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</row>
    <row r="815" spans="1:27" ht="12.75" customHeight="1">
      <c r="A815" s="81"/>
      <c r="B815" s="3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</row>
    <row r="816" spans="1:27" ht="12.75" customHeight="1">
      <c r="A816" s="81"/>
      <c r="B816" s="3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</row>
    <row r="817" spans="1:27" ht="12.75" customHeight="1">
      <c r="A817" s="81"/>
      <c r="B817" s="3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</row>
    <row r="818" spans="1:27" ht="12.75" customHeight="1">
      <c r="A818" s="81"/>
      <c r="B818" s="3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</row>
    <row r="819" spans="1:27" ht="12.75" customHeight="1">
      <c r="A819" s="81"/>
      <c r="B819" s="3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</row>
    <row r="820" spans="1:27" ht="12.75" customHeight="1">
      <c r="A820" s="81"/>
      <c r="B820" s="3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</row>
    <row r="821" spans="1:27" ht="12.75" customHeight="1">
      <c r="A821" s="81"/>
      <c r="B821" s="3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</row>
    <row r="822" spans="1:27" ht="12.75" customHeight="1">
      <c r="A822" s="81"/>
      <c r="B822" s="3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</row>
    <row r="823" spans="1:27" ht="12.75" customHeight="1">
      <c r="A823" s="81"/>
      <c r="B823" s="3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</row>
    <row r="824" spans="1:27" ht="12.75" customHeight="1">
      <c r="A824" s="81"/>
      <c r="B824" s="3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</row>
    <row r="825" spans="1:27" ht="12.75" customHeight="1">
      <c r="A825" s="81"/>
      <c r="B825" s="3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</row>
    <row r="826" spans="1:27" ht="12.75" customHeight="1">
      <c r="A826" s="81"/>
      <c r="B826" s="3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</row>
    <row r="827" spans="1:27" ht="12.75" customHeight="1">
      <c r="A827" s="81"/>
      <c r="B827" s="3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</row>
    <row r="828" spans="1:27" ht="12.75" customHeight="1">
      <c r="A828" s="81"/>
      <c r="B828" s="3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</row>
    <row r="829" spans="1:27" ht="12.75" customHeight="1">
      <c r="A829" s="81"/>
      <c r="B829" s="3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</row>
    <row r="830" spans="1:27" ht="12.75" customHeight="1">
      <c r="A830" s="81"/>
      <c r="B830" s="3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</row>
    <row r="831" spans="1:27" ht="12.75" customHeight="1">
      <c r="A831" s="81"/>
      <c r="B831" s="3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</row>
    <row r="832" spans="1:27" ht="12.75" customHeight="1">
      <c r="A832" s="81"/>
      <c r="B832" s="3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</row>
    <row r="833" spans="1:27" ht="12.75" customHeight="1">
      <c r="A833" s="81"/>
      <c r="B833" s="3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</row>
    <row r="834" spans="1:27" ht="12.75" customHeight="1">
      <c r="A834" s="81"/>
      <c r="B834" s="3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</row>
    <row r="835" spans="1:27" ht="12.75" customHeight="1">
      <c r="A835" s="81"/>
      <c r="B835" s="3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</row>
    <row r="836" spans="1:27" ht="12.75" customHeight="1">
      <c r="A836" s="81"/>
      <c r="B836" s="3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</row>
    <row r="837" spans="1:27" ht="12.75" customHeight="1">
      <c r="A837" s="81"/>
      <c r="B837" s="3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</row>
    <row r="838" spans="1:27" ht="12.75" customHeight="1">
      <c r="A838" s="81"/>
      <c r="B838" s="3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</row>
    <row r="839" spans="1:27" ht="12.75" customHeight="1">
      <c r="A839" s="81"/>
      <c r="B839" s="3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</row>
    <row r="840" spans="1:27" ht="12.75" customHeight="1">
      <c r="A840" s="81"/>
      <c r="B840" s="3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</row>
    <row r="841" spans="1:27" ht="12.75" customHeight="1">
      <c r="A841" s="81"/>
      <c r="B841" s="3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</row>
    <row r="842" spans="1:27" ht="12.75" customHeight="1">
      <c r="A842" s="81"/>
      <c r="B842" s="3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</row>
    <row r="843" spans="1:27" ht="12.75" customHeight="1">
      <c r="A843" s="81"/>
      <c r="B843" s="3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</row>
    <row r="844" spans="1:27" ht="12.75" customHeight="1">
      <c r="A844" s="81"/>
      <c r="B844" s="3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</row>
    <row r="845" spans="1:27" ht="12.75" customHeight="1">
      <c r="A845" s="81"/>
      <c r="B845" s="3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</row>
    <row r="846" spans="1:27" ht="12.75" customHeight="1">
      <c r="A846" s="81"/>
      <c r="B846" s="3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</row>
    <row r="847" spans="1:27" ht="12.75" customHeight="1">
      <c r="A847" s="81"/>
      <c r="B847" s="3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</row>
    <row r="848" spans="1:27" ht="12.75" customHeight="1">
      <c r="A848" s="81"/>
      <c r="B848" s="3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</row>
    <row r="849" spans="1:27" ht="12.75" customHeight="1">
      <c r="A849" s="81"/>
      <c r="B849" s="3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</row>
    <row r="850" spans="1:27" ht="12.75" customHeight="1">
      <c r="A850" s="81"/>
      <c r="B850" s="3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</row>
    <row r="851" spans="1:27" ht="12.75" customHeight="1">
      <c r="A851" s="81"/>
      <c r="B851" s="3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</row>
    <row r="852" spans="1:27" ht="12.75" customHeight="1">
      <c r="A852" s="81"/>
      <c r="B852" s="3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</row>
    <row r="853" spans="1:27" ht="12.75" customHeight="1">
      <c r="A853" s="81"/>
      <c r="B853" s="3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</row>
    <row r="854" spans="1:27" ht="12.75" customHeight="1">
      <c r="A854" s="81"/>
      <c r="B854" s="3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</row>
    <row r="855" spans="1:27" ht="12.75" customHeight="1">
      <c r="A855" s="81"/>
      <c r="B855" s="3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</row>
    <row r="856" spans="1:27" ht="12.75" customHeight="1">
      <c r="A856" s="81"/>
      <c r="B856" s="3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</row>
    <row r="857" spans="1:27" ht="12.75" customHeight="1">
      <c r="A857" s="81"/>
      <c r="B857" s="3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</row>
    <row r="858" spans="1:27" ht="12.75" customHeight="1">
      <c r="A858" s="81"/>
      <c r="B858" s="3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</row>
    <row r="859" spans="1:27" ht="12.75" customHeight="1">
      <c r="A859" s="81"/>
      <c r="B859" s="3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</row>
    <row r="860" spans="1:27" ht="12.75" customHeight="1">
      <c r="A860" s="81"/>
      <c r="B860" s="3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</row>
    <row r="861" spans="1:27" ht="12.75" customHeight="1">
      <c r="A861" s="81"/>
      <c r="B861" s="3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</row>
    <row r="862" spans="1:27" ht="12.75" customHeight="1">
      <c r="A862" s="81"/>
      <c r="B862" s="3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</row>
    <row r="863" spans="1:27" ht="12.75" customHeight="1">
      <c r="A863" s="81"/>
      <c r="B863" s="3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</row>
    <row r="864" spans="1:27" ht="12.75" customHeight="1">
      <c r="A864" s="81"/>
      <c r="B864" s="3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</row>
    <row r="865" spans="1:27" ht="12.75" customHeight="1">
      <c r="A865" s="81"/>
      <c r="B865" s="3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</row>
    <row r="866" spans="1:27" ht="12.75" customHeight="1">
      <c r="A866" s="81"/>
      <c r="B866" s="3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</row>
    <row r="867" spans="1:27" ht="12.75" customHeight="1">
      <c r="A867" s="81"/>
      <c r="B867" s="3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</row>
    <row r="868" spans="1:27" ht="12.75" customHeight="1">
      <c r="A868" s="81"/>
      <c r="B868" s="3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</row>
    <row r="869" spans="1:27" ht="12.75" customHeight="1">
      <c r="A869" s="81"/>
      <c r="B869" s="3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</row>
    <row r="870" spans="1:27" ht="12.75" customHeight="1">
      <c r="A870" s="81"/>
      <c r="B870" s="3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</row>
    <row r="871" spans="1:27" ht="12.75" customHeight="1">
      <c r="A871" s="81"/>
      <c r="B871" s="3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</row>
    <row r="872" spans="1:27" ht="12.75" customHeight="1">
      <c r="A872" s="81"/>
      <c r="B872" s="3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</row>
    <row r="873" spans="1:27" ht="12.75" customHeight="1">
      <c r="A873" s="81"/>
      <c r="B873" s="3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</row>
    <row r="874" spans="1:27" ht="12.75" customHeight="1">
      <c r="A874" s="81"/>
      <c r="B874" s="3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</row>
    <row r="875" spans="1:27" ht="12.75" customHeight="1">
      <c r="A875" s="81"/>
      <c r="B875" s="3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</row>
    <row r="876" spans="1:27" ht="12.75" customHeight="1">
      <c r="A876" s="81"/>
      <c r="B876" s="3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</row>
    <row r="877" spans="1:27" ht="12.75" customHeight="1">
      <c r="A877" s="81"/>
      <c r="B877" s="3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</row>
    <row r="878" spans="1:27" ht="12.75" customHeight="1">
      <c r="A878" s="81"/>
      <c r="B878" s="3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</row>
    <row r="879" spans="1:27" ht="12.75" customHeight="1">
      <c r="A879" s="81"/>
      <c r="B879" s="3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</row>
    <row r="880" spans="1:27" ht="12.75" customHeight="1">
      <c r="A880" s="81"/>
      <c r="B880" s="3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</row>
    <row r="881" spans="1:27" ht="12.75" customHeight="1">
      <c r="A881" s="81"/>
      <c r="B881" s="3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</row>
    <row r="882" spans="1:27" ht="12.75" customHeight="1">
      <c r="A882" s="81"/>
      <c r="B882" s="3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</row>
    <row r="883" spans="1:27" ht="12.75" customHeight="1">
      <c r="A883" s="81"/>
      <c r="B883" s="3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</row>
    <row r="884" spans="1:27" ht="12.75" customHeight="1">
      <c r="A884" s="81"/>
      <c r="B884" s="3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</row>
    <row r="885" spans="1:27" ht="12.75" customHeight="1">
      <c r="A885" s="81"/>
      <c r="B885" s="3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</row>
    <row r="886" spans="1:27" ht="12.75" customHeight="1">
      <c r="A886" s="81"/>
      <c r="B886" s="3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</row>
    <row r="887" spans="1:27" ht="12.75" customHeight="1">
      <c r="A887" s="81"/>
      <c r="B887" s="3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</row>
    <row r="888" spans="1:27" ht="12.75" customHeight="1">
      <c r="A888" s="81"/>
      <c r="B888" s="3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</row>
    <row r="889" spans="1:27" ht="12.75" customHeight="1">
      <c r="A889" s="81"/>
      <c r="B889" s="3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</row>
    <row r="890" spans="1:27" ht="12.75" customHeight="1">
      <c r="A890" s="81"/>
      <c r="B890" s="3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</row>
    <row r="891" spans="1:27" ht="12.75" customHeight="1">
      <c r="A891" s="81"/>
      <c r="B891" s="3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</row>
    <row r="892" spans="1:27" ht="12.75" customHeight="1">
      <c r="A892" s="81"/>
      <c r="B892" s="3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</row>
    <row r="893" spans="1:27" ht="12.75" customHeight="1">
      <c r="A893" s="81"/>
      <c r="B893" s="3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</row>
    <row r="894" spans="1:27" ht="12.75" customHeight="1">
      <c r="A894" s="81"/>
      <c r="B894" s="3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</row>
    <row r="895" spans="1:27" ht="12.75" customHeight="1">
      <c r="A895" s="81"/>
      <c r="B895" s="3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</row>
    <row r="896" spans="1:27" ht="12.75" customHeight="1">
      <c r="A896" s="81"/>
      <c r="B896" s="3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</row>
    <row r="897" spans="1:27" ht="12.75" customHeight="1">
      <c r="A897" s="81"/>
      <c r="B897" s="3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</row>
    <row r="898" spans="1:27" ht="12.75" customHeight="1">
      <c r="A898" s="81"/>
      <c r="B898" s="3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</row>
    <row r="899" spans="1:27" ht="12.75" customHeight="1">
      <c r="A899" s="81"/>
      <c r="B899" s="3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</row>
    <row r="900" spans="1:27" ht="12.75" customHeight="1">
      <c r="A900" s="81"/>
      <c r="B900" s="3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</row>
    <row r="901" spans="1:27" ht="12.75" customHeight="1">
      <c r="A901" s="81"/>
      <c r="B901" s="3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</row>
    <row r="902" spans="1:27" ht="12.75" customHeight="1">
      <c r="A902" s="81"/>
      <c r="B902" s="3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</row>
    <row r="903" spans="1:27" ht="12.75" customHeight="1">
      <c r="A903" s="81"/>
      <c r="B903" s="3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</row>
    <row r="904" spans="1:27" ht="12.75" customHeight="1">
      <c r="A904" s="81"/>
      <c r="B904" s="3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</row>
    <row r="905" spans="1:27" ht="12.75" customHeight="1">
      <c r="A905" s="81"/>
      <c r="B905" s="3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</row>
    <row r="906" spans="1:27" ht="12.75" customHeight="1">
      <c r="A906" s="81"/>
      <c r="B906" s="3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</row>
    <row r="907" spans="1:27" ht="12.75" customHeight="1">
      <c r="A907" s="81"/>
      <c r="B907" s="3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</row>
    <row r="908" spans="1:27" ht="12.75" customHeight="1">
      <c r="A908" s="81"/>
      <c r="B908" s="3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</row>
    <row r="909" spans="1:27" ht="12.75" customHeight="1">
      <c r="A909" s="81"/>
      <c r="B909" s="3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</row>
    <row r="910" spans="1:27" ht="12.75" customHeight="1">
      <c r="A910" s="81"/>
      <c r="B910" s="3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</row>
    <row r="911" spans="1:27" ht="12.75" customHeight="1">
      <c r="A911" s="81"/>
      <c r="B911" s="3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</row>
    <row r="912" spans="1:27" ht="12.75" customHeight="1">
      <c r="A912" s="81"/>
      <c r="B912" s="3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</row>
    <row r="913" spans="1:27" ht="12.75" customHeight="1">
      <c r="A913" s="81"/>
      <c r="B913" s="3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</row>
    <row r="914" spans="1:27" ht="12.75" customHeight="1">
      <c r="A914" s="81"/>
      <c r="B914" s="3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</row>
    <row r="915" spans="1:27" ht="12.75" customHeight="1">
      <c r="A915" s="81"/>
      <c r="B915" s="3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</row>
    <row r="916" spans="1:27" ht="12.75" customHeight="1">
      <c r="A916" s="81"/>
      <c r="B916" s="3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</row>
    <row r="917" spans="1:27" ht="12.75" customHeight="1">
      <c r="A917" s="81"/>
      <c r="B917" s="3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</row>
    <row r="918" spans="1:27" ht="12.75" customHeight="1">
      <c r="A918" s="81"/>
      <c r="B918" s="3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</row>
    <row r="919" spans="1:27" ht="12.75" customHeight="1">
      <c r="A919" s="81"/>
      <c r="B919" s="3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</row>
    <row r="920" spans="1:27" ht="12.75" customHeight="1">
      <c r="A920" s="81"/>
      <c r="B920" s="3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</row>
    <row r="921" spans="1:27" ht="12.75" customHeight="1">
      <c r="A921" s="81"/>
      <c r="B921" s="3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</row>
    <row r="922" spans="1:27" ht="12.75" customHeight="1">
      <c r="A922" s="81"/>
      <c r="B922" s="3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</row>
    <row r="923" spans="1:27" ht="12.75" customHeight="1">
      <c r="A923" s="81"/>
      <c r="B923" s="3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</row>
    <row r="924" spans="1:27" ht="12.75" customHeight="1">
      <c r="A924" s="81"/>
      <c r="B924" s="3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</row>
    <row r="925" spans="1:27" ht="12.75" customHeight="1">
      <c r="A925" s="81"/>
      <c r="B925" s="3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</row>
    <row r="926" spans="1:27" ht="12.75" customHeight="1">
      <c r="A926" s="81"/>
      <c r="B926" s="3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</row>
    <row r="927" spans="1:27" ht="12.75" customHeight="1">
      <c r="A927" s="81"/>
      <c r="B927" s="3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</row>
    <row r="928" spans="1:27" ht="12.75" customHeight="1">
      <c r="A928" s="81"/>
      <c r="B928" s="3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</row>
    <row r="929" spans="1:27" ht="12.75" customHeight="1">
      <c r="A929" s="81"/>
      <c r="B929" s="3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</row>
    <row r="930" spans="1:27" ht="12.75" customHeight="1">
      <c r="A930" s="81"/>
      <c r="B930" s="3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</row>
    <row r="931" spans="1:27" ht="12.75" customHeight="1">
      <c r="A931" s="81"/>
      <c r="B931" s="3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</row>
    <row r="932" spans="1:27" ht="12.75" customHeight="1">
      <c r="A932" s="81"/>
      <c r="B932" s="3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</row>
    <row r="933" spans="1:27" ht="12.75" customHeight="1">
      <c r="A933" s="81"/>
      <c r="B933" s="3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</row>
    <row r="934" spans="1:27" ht="12.75" customHeight="1">
      <c r="A934" s="81"/>
      <c r="B934" s="3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</row>
    <row r="935" spans="1:27" ht="12.75" customHeight="1">
      <c r="A935" s="81"/>
      <c r="B935" s="3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</row>
    <row r="936" spans="1:27" ht="12.75" customHeight="1">
      <c r="A936" s="81"/>
      <c r="B936" s="3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</row>
    <row r="937" spans="1:27" ht="12.75" customHeight="1">
      <c r="A937" s="81"/>
      <c r="B937" s="3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</row>
    <row r="938" spans="1:27" ht="12.75" customHeight="1">
      <c r="A938" s="81"/>
      <c r="B938" s="3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</row>
    <row r="939" spans="1:27" ht="12.75" customHeight="1">
      <c r="A939" s="81"/>
      <c r="B939" s="3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</row>
    <row r="940" spans="1:27" ht="12.75" customHeight="1">
      <c r="A940" s="81"/>
      <c r="B940" s="3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</row>
    <row r="941" spans="1:27" ht="12.75" customHeight="1">
      <c r="A941" s="81"/>
      <c r="B941" s="3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</row>
    <row r="942" spans="1:27" ht="12.75" customHeight="1">
      <c r="A942" s="81"/>
      <c r="B942" s="3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</row>
    <row r="943" spans="1:27" ht="12.75" customHeight="1">
      <c r="A943" s="81"/>
      <c r="B943" s="3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</row>
    <row r="944" spans="1:27" ht="12.75" customHeight="1">
      <c r="A944" s="81"/>
      <c r="B944" s="3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</row>
    <row r="945" spans="1:27" ht="12.75" customHeight="1">
      <c r="A945" s="81"/>
      <c r="B945" s="3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</row>
    <row r="946" spans="1:27" ht="12.75" customHeight="1">
      <c r="A946" s="81"/>
      <c r="B946" s="3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</row>
    <row r="947" spans="1:27" ht="12.75" customHeight="1">
      <c r="A947" s="81"/>
      <c r="B947" s="3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</row>
    <row r="948" spans="1:27" ht="12.75" customHeight="1">
      <c r="A948" s="81"/>
      <c r="B948" s="3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</row>
    <row r="949" spans="1:27" ht="12.75" customHeight="1">
      <c r="A949" s="81"/>
      <c r="B949" s="3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</row>
    <row r="950" spans="1:27" ht="12.75" customHeight="1">
      <c r="A950" s="81"/>
      <c r="B950" s="3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</row>
    <row r="951" spans="1:27" ht="12.75" customHeight="1">
      <c r="A951" s="81"/>
      <c r="B951" s="3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</row>
    <row r="952" spans="1:27" ht="12.75" customHeight="1">
      <c r="A952" s="81"/>
      <c r="B952" s="3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</row>
    <row r="953" spans="1:27" ht="12.75" customHeight="1">
      <c r="A953" s="81"/>
      <c r="B953" s="3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</row>
    <row r="954" spans="1:27" ht="12.75" customHeight="1">
      <c r="A954" s="81"/>
      <c r="B954" s="3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</row>
    <row r="955" spans="1:27" ht="12.75" customHeight="1">
      <c r="A955" s="81"/>
      <c r="B955" s="3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</row>
    <row r="956" spans="1:27" ht="12.75" customHeight="1">
      <c r="A956" s="81"/>
      <c r="B956" s="3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</row>
    <row r="957" spans="1:27" ht="12.75" customHeight="1">
      <c r="A957" s="81"/>
      <c r="B957" s="3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</row>
    <row r="958" spans="1:27" ht="12.75" customHeight="1">
      <c r="A958" s="81"/>
      <c r="B958" s="3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</row>
    <row r="959" spans="1:27" ht="12.75" customHeight="1">
      <c r="A959" s="81"/>
      <c r="B959" s="3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</row>
    <row r="960" spans="1:27" ht="12.75" customHeight="1">
      <c r="A960" s="81"/>
      <c r="B960" s="3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</row>
    <row r="961" spans="1:27" ht="12.75" customHeight="1">
      <c r="A961" s="81"/>
      <c r="B961" s="3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</row>
    <row r="962" spans="1:27" ht="12.75" customHeight="1">
      <c r="A962" s="81"/>
      <c r="B962" s="3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</row>
    <row r="963" spans="1:27" ht="12.75" customHeight="1">
      <c r="A963" s="81"/>
      <c r="B963" s="3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</row>
    <row r="964" spans="1:27" ht="12.75" customHeight="1">
      <c r="A964" s="81"/>
      <c r="B964" s="3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</row>
    <row r="965" spans="1:27" ht="12.75" customHeight="1">
      <c r="A965" s="81"/>
      <c r="B965" s="3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</row>
    <row r="966" spans="1:27" ht="12.75" customHeight="1">
      <c r="A966" s="81"/>
      <c r="B966" s="3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</row>
    <row r="967" spans="1:27" ht="12.75" customHeight="1">
      <c r="A967" s="81"/>
      <c r="B967" s="3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</row>
    <row r="968" spans="1:27" ht="12.75" customHeight="1">
      <c r="A968" s="81"/>
      <c r="B968" s="3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</row>
    <row r="969" spans="1:27" ht="12.75" customHeight="1">
      <c r="A969" s="81"/>
      <c r="B969" s="3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</row>
    <row r="970" spans="1:27" ht="12.75" customHeight="1">
      <c r="A970" s="81"/>
      <c r="B970" s="3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</row>
    <row r="971" spans="1:27" ht="12.75" customHeight="1">
      <c r="A971" s="81"/>
      <c r="B971" s="3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</row>
    <row r="972" spans="1:27" ht="12.75" customHeight="1">
      <c r="A972" s="81"/>
      <c r="B972" s="3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</row>
    <row r="973" spans="1:27" ht="12.75" customHeight="1">
      <c r="A973" s="81"/>
      <c r="B973" s="3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</row>
    <row r="974" spans="1:27" ht="12.75" customHeight="1">
      <c r="A974" s="81"/>
      <c r="B974" s="3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</row>
    <row r="975" spans="1:27" ht="12.75" customHeight="1">
      <c r="A975" s="81"/>
      <c r="B975" s="3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</row>
    <row r="976" spans="1:27" ht="12.75" customHeight="1">
      <c r="A976" s="81"/>
      <c r="B976" s="3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</row>
    <row r="977" spans="1:27" ht="12.75" customHeight="1">
      <c r="A977" s="81"/>
      <c r="B977" s="3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</row>
    <row r="978" spans="1:27" ht="12.75" customHeight="1">
      <c r="A978" s="81"/>
      <c r="B978" s="3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</row>
    <row r="979" spans="1:27" ht="12.75" customHeight="1">
      <c r="A979" s="81"/>
      <c r="B979" s="3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53" priority="26" stopIfTrue="1" operator="equal">
      <formula>3</formula>
    </cfRule>
    <cfRule type="cellIs" dxfId="52" priority="27" stopIfTrue="1" operator="equal">
      <formula>2</formula>
    </cfRule>
    <cfRule type="cellIs" dxfId="51" priority="28" stopIfTrue="1" operator="equal">
      <formula>1</formula>
    </cfRule>
  </conditionalFormatting>
  <conditionalFormatting sqref="H6:H13">
    <cfRule type="cellIs" dxfId="50" priority="37" operator="equal">
      <formula>3</formula>
    </cfRule>
    <cfRule type="cellIs" dxfId="49" priority="38" operator="equal">
      <formula>2</formula>
    </cfRule>
    <cfRule type="cellIs" dxfId="48" priority="39" stopIfTrue="1" operator="equal">
      <formula>1</formula>
    </cfRule>
  </conditionalFormatting>
  <conditionalFormatting sqref="J6">
    <cfRule type="expression" dxfId="47" priority="40" stopIfTrue="1">
      <formula>$J6=3</formula>
    </cfRule>
    <cfRule type="expression" dxfId="46" priority="41" stopIfTrue="1">
      <formula>$J6=2</formula>
    </cfRule>
    <cfRule type="expression" dxfId="45" priority="42" stopIfTrue="1">
      <formula>$J6=1</formula>
    </cfRule>
  </conditionalFormatting>
  <conditionalFormatting sqref="J6:J9">
    <cfRule type="expression" dxfId="44" priority="23" stopIfTrue="1">
      <formula>$J6=3</formula>
    </cfRule>
    <cfRule type="expression" dxfId="43" priority="24" stopIfTrue="1">
      <formula>$J6=2</formula>
    </cfRule>
    <cfRule type="expression" dxfId="42" priority="25" stopIfTrue="1">
      <formula>$J6=1</formula>
    </cfRule>
  </conditionalFormatting>
  <conditionalFormatting sqref="J6:J13">
    <cfRule type="cellIs" dxfId="41" priority="1" stopIfTrue="1" operator="notBetween">
      <formula>1</formula>
      <formula>3</formula>
    </cfRule>
  </conditionalFormatting>
  <conditionalFormatting sqref="J7">
    <cfRule type="expression" dxfId="40" priority="16" stopIfTrue="1">
      <formula>$J7=3</formula>
    </cfRule>
    <cfRule type="expression" dxfId="39" priority="17" stopIfTrue="1">
      <formula>$J7=2</formula>
    </cfRule>
    <cfRule type="expression" dxfId="38" priority="18" stopIfTrue="1">
      <formula>$J7=1</formula>
    </cfRule>
  </conditionalFormatting>
  <conditionalFormatting sqref="J8:J9">
    <cfRule type="expression" dxfId="37" priority="43" stopIfTrue="1">
      <formula>$J8=3</formula>
    </cfRule>
    <cfRule type="expression" dxfId="36" priority="44" stopIfTrue="1">
      <formula>$J8=2</formula>
    </cfRule>
    <cfRule type="expression" dxfId="35" priority="45" stopIfTrue="1">
      <formula>$J8=1</formula>
    </cfRule>
    <cfRule type="expression" dxfId="34" priority="46" stopIfTrue="1">
      <formula>$J8=3</formula>
    </cfRule>
    <cfRule type="expression" dxfId="33" priority="47" stopIfTrue="1">
      <formula>$J8=2</formula>
    </cfRule>
    <cfRule type="expression" dxfId="32" priority="48" stopIfTrue="1">
      <formula>$J8=1</formula>
    </cfRule>
  </conditionalFormatting>
  <conditionalFormatting sqref="J10">
    <cfRule type="expression" dxfId="31" priority="2" stopIfTrue="1">
      <formula>$J10=3</formula>
    </cfRule>
    <cfRule type="expression" dxfId="30" priority="3" stopIfTrue="1">
      <formula>$J10=2</formula>
    </cfRule>
    <cfRule type="expression" dxfId="29" priority="4" stopIfTrue="1">
      <formula>$J10=1</formula>
    </cfRule>
    <cfRule type="expression" dxfId="28" priority="9" stopIfTrue="1">
      <formula>$J10=3</formula>
    </cfRule>
    <cfRule type="expression" dxfId="27" priority="10" stopIfTrue="1">
      <formula>$J10=2</formula>
    </cfRule>
    <cfRule type="expression" dxfId="26" priority="11" stopIfTrue="1">
      <formula>$J10=1</formula>
    </cfRule>
  </conditionalFormatting>
  <conditionalFormatting sqref="J10:J13">
    <cfRule type="expression" dxfId="25" priority="12" stopIfTrue="1">
      <formula>$J10=3</formula>
    </cfRule>
    <cfRule type="expression" dxfId="24" priority="13" stopIfTrue="1">
      <formula>$J10=2</formula>
    </cfRule>
    <cfRule type="expression" dxfId="23" priority="14" stopIfTrue="1">
      <formula>$J10=1</formula>
    </cfRule>
  </conditionalFormatting>
  <conditionalFormatting sqref="K6:K13">
    <cfRule type="cellIs" dxfId="22" priority="5" stopIfTrue="1" operator="equal">
      <formula>""</formula>
    </cfRule>
    <cfRule type="cellIs" dxfId="21" priority="6" stopIfTrue="1" operator="equal">
      <formula>"Medio"</formula>
    </cfRule>
    <cfRule type="cellIs" dxfId="20" priority="7" stopIfTrue="1" operator="equal">
      <formula>"Alto"</formula>
    </cfRule>
    <cfRule type="cellIs" dxfId="19" priority="8" stopIfTrue="1" operator="equal">
      <formula>"Bajo"</formula>
    </cfRule>
  </conditionalFormatting>
  <dataValidations count="1">
    <dataValidation type="decimal" allowBlank="1" showErrorMessage="1" sqref="G6:H13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Z812"/>
  <sheetViews>
    <sheetView topLeftCell="A5" zoomScale="50" zoomScaleNormal="50" workbookViewId="0">
      <selection activeCell="F22" sqref="F22"/>
    </sheetView>
  </sheetViews>
  <sheetFormatPr baseColWidth="10" defaultColWidth="14.42578125" defaultRowHeight="57" customHeight="1"/>
  <cols>
    <col min="1" max="1" width="10.42578125" style="2" customWidth="1"/>
    <col min="2" max="2" width="14.140625" style="2" customWidth="1"/>
    <col min="3" max="3" width="30.140625" style="2" customWidth="1"/>
    <col min="4" max="4" width="33.7109375" style="2" customWidth="1"/>
    <col min="5" max="5" width="67" style="2" customWidth="1"/>
    <col min="6" max="6" width="32.28515625" style="2" customWidth="1"/>
    <col min="7" max="7" width="36.7109375" style="2" customWidth="1"/>
    <col min="8" max="8" width="11" style="2" customWidth="1"/>
    <col min="9" max="9" width="53" style="2" customWidth="1"/>
    <col min="10" max="26" width="11.42578125" style="2" customWidth="1"/>
    <col min="27" max="16384" width="14.42578125" style="2"/>
  </cols>
  <sheetData>
    <row r="1" spans="1:26" ht="105.75" customHeight="1">
      <c r="A1" s="7"/>
      <c r="B1" s="125"/>
      <c r="C1" s="126"/>
      <c r="D1" s="126"/>
      <c r="E1" s="126"/>
      <c r="F1" s="126"/>
      <c r="G1" s="12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>
      <c r="A2" s="7"/>
      <c r="B2" s="128" t="s">
        <v>4</v>
      </c>
      <c r="C2" s="129"/>
      <c r="D2" s="129"/>
      <c r="E2" s="129"/>
      <c r="F2" s="129"/>
      <c r="G2" s="13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>
      <c r="A3" s="7"/>
      <c r="B3" s="131" t="s">
        <v>21</v>
      </c>
      <c r="C3" s="132"/>
      <c r="D3" s="132"/>
      <c r="E3" s="132"/>
      <c r="F3" s="132"/>
      <c r="G3" s="13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8" customFormat="1" ht="57" customHeight="1">
      <c r="A4" s="105"/>
      <c r="B4" s="93" t="s">
        <v>22</v>
      </c>
      <c r="C4" s="94" t="s">
        <v>23</v>
      </c>
      <c r="D4" s="94" t="s">
        <v>24</v>
      </c>
      <c r="E4" s="94" t="s">
        <v>25</v>
      </c>
      <c r="F4" s="94" t="s">
        <v>15</v>
      </c>
      <c r="G4" s="95" t="s">
        <v>17</v>
      </c>
      <c r="H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 ht="44.25" customHeight="1">
      <c r="A5" s="7"/>
      <c r="B5" s="179">
        <v>1</v>
      </c>
      <c r="C5" s="180" t="s">
        <v>47</v>
      </c>
      <c r="D5" s="97" t="s">
        <v>30</v>
      </c>
      <c r="E5" s="97" t="s">
        <v>48</v>
      </c>
      <c r="F5" s="97">
        <v>3</v>
      </c>
      <c r="G5" s="97">
        <v>2</v>
      </c>
      <c r="H5" s="7"/>
      <c r="J5" s="7"/>
      <c r="K5" s="92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4.25" customHeight="1">
      <c r="A6" s="7"/>
      <c r="B6" s="181"/>
      <c r="C6" s="182"/>
      <c r="D6" s="183" t="s">
        <v>30</v>
      </c>
      <c r="E6" s="184" t="s">
        <v>49</v>
      </c>
      <c r="F6" s="184">
        <v>3</v>
      </c>
      <c r="G6" s="184">
        <v>4</v>
      </c>
      <c r="H6" s="7"/>
      <c r="J6" s="7"/>
      <c r="K6" s="9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4.25" customHeight="1">
      <c r="A7" s="7"/>
      <c r="B7" s="181"/>
      <c r="C7" s="182"/>
      <c r="D7" s="185" t="s">
        <v>50</v>
      </c>
      <c r="E7" s="186" t="s">
        <v>51</v>
      </c>
      <c r="F7" s="186">
        <v>3</v>
      </c>
      <c r="G7" s="186">
        <v>4</v>
      </c>
      <c r="H7" s="7"/>
      <c r="J7" s="7"/>
      <c r="K7" s="92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4.25" customHeight="1">
      <c r="A8" s="7"/>
      <c r="B8" s="181"/>
      <c r="C8" s="182"/>
      <c r="D8" s="185" t="s">
        <v>50</v>
      </c>
      <c r="E8" s="186" t="s">
        <v>52</v>
      </c>
      <c r="F8" s="186">
        <v>2</v>
      </c>
      <c r="G8" s="186">
        <v>4</v>
      </c>
      <c r="H8" s="7"/>
      <c r="J8" s="7"/>
      <c r="K8" s="9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4.25" customHeight="1">
      <c r="A9" s="7"/>
      <c r="B9" s="181"/>
      <c r="C9" s="182"/>
      <c r="D9" s="185" t="s">
        <v>53</v>
      </c>
      <c r="E9" s="186" t="s">
        <v>54</v>
      </c>
      <c r="F9" s="186">
        <v>3</v>
      </c>
      <c r="G9" s="186">
        <v>3</v>
      </c>
      <c r="H9" s="7"/>
      <c r="J9" s="7"/>
      <c r="K9" s="92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4.25" customHeight="1">
      <c r="A10" s="7"/>
      <c r="B10" s="187"/>
      <c r="C10" s="188"/>
      <c r="D10" s="185" t="s">
        <v>27</v>
      </c>
      <c r="E10" s="186" t="s">
        <v>55</v>
      </c>
      <c r="F10" s="186">
        <v>2</v>
      </c>
      <c r="G10" s="186">
        <v>3</v>
      </c>
      <c r="H10" s="7"/>
      <c r="J10" s="7"/>
      <c r="K10" s="9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74.25" customHeight="1">
      <c r="A11" s="7"/>
      <c r="B11" s="189">
        <v>2</v>
      </c>
      <c r="C11" s="97" t="s">
        <v>56</v>
      </c>
      <c r="D11" s="97" t="s">
        <v>30</v>
      </c>
      <c r="E11" s="97" t="s">
        <v>57</v>
      </c>
      <c r="F11" s="97">
        <v>3</v>
      </c>
      <c r="G11" s="97">
        <v>2</v>
      </c>
      <c r="H11" s="7"/>
      <c r="J11" s="7"/>
      <c r="K11" s="9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189">
        <v>3</v>
      </c>
      <c r="C12" s="97" t="s">
        <v>58</v>
      </c>
      <c r="D12" s="97" t="s">
        <v>30</v>
      </c>
      <c r="E12" s="97" t="s">
        <v>59</v>
      </c>
      <c r="F12" s="97">
        <v>3</v>
      </c>
      <c r="G12" s="97">
        <v>5</v>
      </c>
      <c r="H12" s="7"/>
      <c r="J12" s="7"/>
      <c r="K12" s="9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9.5" customHeight="1">
      <c r="A13" s="7"/>
      <c r="B13" s="189">
        <v>4</v>
      </c>
      <c r="C13" s="97" t="s">
        <v>60</v>
      </c>
      <c r="D13" s="97" t="s">
        <v>30</v>
      </c>
      <c r="E13" s="97" t="s">
        <v>61</v>
      </c>
      <c r="F13" s="97">
        <v>2</v>
      </c>
      <c r="G13" s="97">
        <v>4</v>
      </c>
      <c r="H13" s="7"/>
      <c r="J13" s="7"/>
      <c r="K13" s="92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2.5" customHeight="1">
      <c r="A14" s="7"/>
      <c r="B14" s="189">
        <v>5</v>
      </c>
      <c r="C14" s="97" t="s">
        <v>62</v>
      </c>
      <c r="D14" s="97" t="s">
        <v>50</v>
      </c>
      <c r="E14" s="97" t="s">
        <v>63</v>
      </c>
      <c r="F14" s="97">
        <v>2</v>
      </c>
      <c r="G14" s="97">
        <v>5</v>
      </c>
      <c r="H14" s="7"/>
      <c r="J14" s="7"/>
      <c r="K14" s="9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60" customHeight="1">
      <c r="A15" s="7"/>
      <c r="B15" s="189">
        <v>6</v>
      </c>
      <c r="C15" s="97" t="s">
        <v>64</v>
      </c>
      <c r="D15" s="97" t="s">
        <v>53</v>
      </c>
      <c r="E15" s="97" t="s">
        <v>65</v>
      </c>
      <c r="F15" s="97">
        <v>3</v>
      </c>
      <c r="G15" s="97">
        <v>4</v>
      </c>
      <c r="H15" s="7"/>
      <c r="J15" s="7"/>
      <c r="K15" s="92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6.5" customHeight="1">
      <c r="A16" s="7"/>
      <c r="B16" s="189">
        <v>7</v>
      </c>
      <c r="C16" s="97" t="s">
        <v>66</v>
      </c>
      <c r="D16" s="97" t="s">
        <v>32</v>
      </c>
      <c r="E16" s="97" t="s">
        <v>67</v>
      </c>
      <c r="F16" s="97">
        <v>2</v>
      </c>
      <c r="G16" s="97">
        <v>3</v>
      </c>
      <c r="H16" s="7"/>
      <c r="J16" s="7"/>
      <c r="K16" s="92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>
      <c r="A17" s="7"/>
      <c r="B17" s="79"/>
      <c r="C17" s="79"/>
      <c r="D17" s="79"/>
      <c r="E17" s="79"/>
      <c r="F17" s="79"/>
      <c r="G17" s="79"/>
      <c r="H17" s="7"/>
      <c r="J17" s="7"/>
      <c r="K17" s="9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6.25" customHeight="1">
      <c r="A18" s="7"/>
      <c r="B18" s="79"/>
      <c r="C18" s="79"/>
      <c r="D18" s="79"/>
      <c r="E18" s="79"/>
      <c r="F18" s="79"/>
      <c r="G18" s="79"/>
      <c r="H18" s="7"/>
      <c r="J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5.5" customHeight="1" thickBot="1">
      <c r="A19" s="7"/>
      <c r="B19" s="78"/>
      <c r="C19" s="79"/>
      <c r="D19" s="79"/>
      <c r="E19" s="79"/>
      <c r="F19" s="79"/>
      <c r="G19" s="79"/>
      <c r="H19" s="7"/>
      <c r="J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thickBot="1">
      <c r="A20" s="7"/>
      <c r="B20" s="98" t="s">
        <v>2</v>
      </c>
      <c r="C20" s="164" t="s">
        <v>3</v>
      </c>
      <c r="D20" s="164"/>
      <c r="E20" s="164"/>
      <c r="F20" s="79"/>
      <c r="G20" s="79"/>
      <c r="H20" s="79"/>
      <c r="I20" s="80" t="s">
        <v>68</v>
      </c>
      <c r="J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>
      <c r="A21" s="7"/>
      <c r="B21" s="78"/>
      <c r="C21" s="79"/>
      <c r="D21" s="79"/>
      <c r="E21" s="79"/>
      <c r="F21" s="79"/>
      <c r="G21" s="79"/>
      <c r="H21" s="7"/>
      <c r="I21" s="56" t="s">
        <v>27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>
      <c r="A22" s="7"/>
      <c r="B22" s="78"/>
      <c r="C22" s="79"/>
      <c r="D22" s="79"/>
      <c r="E22" s="79"/>
      <c r="F22" s="79"/>
      <c r="G22" s="79"/>
      <c r="H22" s="7"/>
      <c r="I22" s="56" t="s">
        <v>28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>
      <c r="A23" s="7"/>
      <c r="B23" s="78"/>
      <c r="C23" s="79"/>
      <c r="D23" s="79"/>
      <c r="E23" s="79"/>
      <c r="F23" s="79"/>
      <c r="G23" s="79"/>
      <c r="H23" s="7"/>
      <c r="I23" s="56" t="s">
        <v>29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>
      <c r="A24" s="7"/>
      <c r="B24" s="78"/>
      <c r="C24" s="79"/>
      <c r="D24" s="79"/>
      <c r="E24" s="79"/>
      <c r="F24" s="79"/>
      <c r="G24" s="79"/>
      <c r="H24" s="7"/>
      <c r="I24" s="56" t="s">
        <v>30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>
      <c r="A25" s="7"/>
      <c r="B25" s="78"/>
      <c r="C25" s="79"/>
      <c r="D25" s="79"/>
      <c r="E25" s="79"/>
      <c r="F25" s="79"/>
      <c r="G25" s="79"/>
      <c r="H25" s="7"/>
      <c r="I25" s="56" t="s">
        <v>31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>
      <c r="A26" s="7"/>
      <c r="B26" s="78"/>
      <c r="C26" s="79"/>
      <c r="D26" s="79"/>
      <c r="E26" s="79"/>
      <c r="F26" s="79"/>
      <c r="G26" s="79"/>
      <c r="H26" s="7"/>
      <c r="I26" s="56" t="s">
        <v>32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>
      <c r="A27" s="7"/>
      <c r="B27" s="78"/>
      <c r="C27" s="79"/>
      <c r="D27" s="79"/>
      <c r="E27" s="79"/>
      <c r="F27" s="79"/>
      <c r="G27" s="79"/>
      <c r="H27" s="7"/>
      <c r="I27" s="56" t="s">
        <v>33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>
      <c r="A28" s="7"/>
      <c r="B28" s="78"/>
      <c r="C28" s="79"/>
      <c r="D28" s="79"/>
      <c r="E28" s="79"/>
      <c r="F28" s="79"/>
      <c r="G28" s="79"/>
      <c r="H28" s="7"/>
      <c r="I28" s="56" t="s">
        <v>50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>
      <c r="A29" s="7"/>
      <c r="B29" s="78"/>
      <c r="C29" s="79"/>
      <c r="D29" s="79"/>
      <c r="E29" s="79"/>
      <c r="F29" s="79"/>
      <c r="G29" s="79"/>
      <c r="H29" s="7"/>
      <c r="I29" s="56" t="s">
        <v>53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>
      <c r="A30" s="7"/>
      <c r="B30" s="78"/>
      <c r="C30" s="79"/>
      <c r="D30" s="79"/>
      <c r="E30" s="79"/>
      <c r="F30" s="79"/>
      <c r="G30" s="79"/>
      <c r="H30" s="7"/>
      <c r="I30" s="56" t="s">
        <v>69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>
      <c r="A31" s="7"/>
      <c r="B31" s="78"/>
      <c r="C31" s="79"/>
      <c r="D31" s="79"/>
      <c r="E31" s="79"/>
      <c r="F31" s="79"/>
      <c r="G31" s="7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>
      <c r="A32" s="7"/>
      <c r="B32" s="78"/>
      <c r="C32" s="79"/>
      <c r="D32" s="79"/>
      <c r="E32" s="79"/>
      <c r="F32" s="79"/>
      <c r="G32" s="7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>
      <c r="A33" s="7"/>
      <c r="B33" s="78"/>
      <c r="C33" s="79"/>
      <c r="D33" s="79"/>
      <c r="E33" s="79"/>
      <c r="F33" s="79"/>
      <c r="G33" s="79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>
      <c r="A34" s="7"/>
      <c r="B34" s="78"/>
      <c r="C34" s="79"/>
      <c r="D34" s="79"/>
      <c r="E34" s="79"/>
      <c r="F34" s="79"/>
      <c r="G34" s="7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>
      <c r="A35" s="7"/>
      <c r="B35" s="78"/>
      <c r="C35" s="79"/>
      <c r="D35" s="79"/>
      <c r="E35" s="79"/>
      <c r="F35" s="79"/>
      <c r="G35" s="7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>
      <c r="A36" s="7"/>
      <c r="B36" s="78"/>
      <c r="C36" s="79"/>
      <c r="D36" s="79"/>
      <c r="E36" s="79"/>
      <c r="F36" s="79"/>
      <c r="G36" s="7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>
      <c r="A37" s="7"/>
      <c r="B37" s="78"/>
      <c r="C37" s="79"/>
      <c r="D37" s="79"/>
      <c r="E37" s="79"/>
      <c r="F37" s="79"/>
      <c r="G37" s="7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>
      <c r="A38" s="7"/>
      <c r="B38" s="78"/>
      <c r="C38" s="79"/>
      <c r="D38" s="79"/>
      <c r="E38" s="79"/>
      <c r="F38" s="79"/>
      <c r="G38" s="7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>
      <c r="A39" s="7"/>
      <c r="B39" s="78"/>
      <c r="C39" s="79"/>
      <c r="D39" s="79"/>
      <c r="E39" s="79"/>
      <c r="F39" s="79"/>
      <c r="G39" s="7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>
      <c r="A40" s="7"/>
      <c r="B40" s="78"/>
      <c r="C40" s="79"/>
      <c r="D40" s="79"/>
      <c r="E40" s="79"/>
      <c r="F40" s="79"/>
      <c r="G40" s="7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>
      <c r="A41" s="7"/>
      <c r="B41" s="78"/>
      <c r="C41" s="79"/>
      <c r="D41" s="79"/>
      <c r="E41" s="79"/>
      <c r="F41" s="79"/>
      <c r="G41" s="79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>
      <c r="A42" s="7"/>
      <c r="B42" s="78"/>
      <c r="C42" s="79"/>
      <c r="D42" s="79"/>
      <c r="E42" s="79"/>
      <c r="F42" s="79"/>
      <c r="G42" s="7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>
      <c r="A43" s="7"/>
      <c r="B43" s="78"/>
      <c r="C43" s="79"/>
      <c r="D43" s="79"/>
      <c r="E43" s="79"/>
      <c r="F43" s="79"/>
      <c r="G43" s="79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>
      <c r="A44" s="7"/>
      <c r="B44" s="78"/>
      <c r="C44" s="79"/>
      <c r="D44" s="79"/>
      <c r="E44" s="79"/>
      <c r="F44" s="79"/>
      <c r="G44" s="7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>
      <c r="A45" s="7"/>
      <c r="B45" s="78"/>
      <c r="C45" s="79"/>
      <c r="D45" s="79"/>
      <c r="E45" s="79"/>
      <c r="F45" s="79"/>
      <c r="G45" s="7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>
      <c r="A46" s="7"/>
      <c r="B46" s="78"/>
      <c r="C46" s="79"/>
      <c r="D46" s="79"/>
      <c r="E46" s="79"/>
      <c r="F46" s="79"/>
      <c r="G46" s="7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>
      <c r="A47" s="7"/>
      <c r="B47" s="78"/>
      <c r="C47" s="79"/>
      <c r="D47" s="79"/>
      <c r="E47" s="79"/>
      <c r="F47" s="79"/>
      <c r="G47" s="7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>
      <c r="A48" s="7"/>
      <c r="B48" s="78"/>
      <c r="C48" s="79"/>
      <c r="D48" s="79"/>
      <c r="E48" s="79"/>
      <c r="F48" s="79"/>
      <c r="G48" s="79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>
      <c r="A49" s="7"/>
      <c r="B49" s="78"/>
      <c r="C49" s="79"/>
      <c r="D49" s="79"/>
      <c r="E49" s="79"/>
      <c r="F49" s="79"/>
      <c r="G49" s="79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>
      <c r="A50" s="7"/>
      <c r="B50" s="78"/>
      <c r="C50" s="79"/>
      <c r="D50" s="79"/>
      <c r="E50" s="79"/>
      <c r="F50" s="79"/>
      <c r="G50" s="7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>
      <c r="A51" s="7"/>
      <c r="B51" s="78"/>
      <c r="C51" s="79"/>
      <c r="D51" s="79"/>
      <c r="E51" s="79"/>
      <c r="F51" s="79"/>
      <c r="G51" s="79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>
      <c r="A52" s="7"/>
      <c r="B52" s="78"/>
      <c r="C52" s="79"/>
      <c r="D52" s="79"/>
      <c r="E52" s="79"/>
      <c r="F52" s="79"/>
      <c r="G52" s="79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>
      <c r="A53" s="7"/>
      <c r="B53" s="78"/>
      <c r="C53" s="79"/>
      <c r="D53" s="79"/>
      <c r="E53" s="79"/>
      <c r="F53" s="79"/>
      <c r="G53" s="79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>
      <c r="A54" s="7"/>
      <c r="B54" s="78"/>
      <c r="C54" s="79"/>
      <c r="D54" s="79"/>
      <c r="E54" s="79"/>
      <c r="F54" s="79"/>
      <c r="G54" s="79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>
      <c r="A55" s="7"/>
      <c r="B55" s="78"/>
      <c r="C55" s="79"/>
      <c r="D55" s="79"/>
      <c r="E55" s="79"/>
      <c r="F55" s="79"/>
      <c r="G55" s="79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>
      <c r="A56" s="7"/>
      <c r="B56" s="78"/>
      <c r="C56" s="79"/>
      <c r="D56" s="79"/>
      <c r="E56" s="79"/>
      <c r="F56" s="79"/>
      <c r="G56" s="7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>
      <c r="A57" s="7"/>
      <c r="B57" s="78"/>
      <c r="C57" s="79"/>
      <c r="D57" s="79"/>
      <c r="E57" s="79"/>
      <c r="F57" s="79"/>
      <c r="G57" s="79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>
      <c r="A58" s="7"/>
      <c r="B58" s="78"/>
      <c r="C58" s="79"/>
      <c r="D58" s="79"/>
      <c r="E58" s="79"/>
      <c r="F58" s="79"/>
      <c r="G58" s="79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>
      <c r="A59" s="7"/>
      <c r="B59" s="78"/>
      <c r="C59" s="79"/>
      <c r="D59" s="79"/>
      <c r="E59" s="79"/>
      <c r="F59" s="79"/>
      <c r="G59" s="7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>
      <c r="A60" s="7"/>
      <c r="B60" s="78"/>
      <c r="C60" s="79"/>
      <c r="D60" s="79"/>
      <c r="E60" s="79"/>
      <c r="F60" s="79"/>
      <c r="G60" s="79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>
      <c r="A61" s="7"/>
      <c r="B61" s="78"/>
      <c r="C61" s="79"/>
      <c r="D61" s="79"/>
      <c r="E61" s="79"/>
      <c r="F61" s="79"/>
      <c r="G61" s="79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>
      <c r="A62" s="7"/>
      <c r="B62" s="78"/>
      <c r="C62" s="79"/>
      <c r="D62" s="79"/>
      <c r="E62" s="79"/>
      <c r="F62" s="79"/>
      <c r="G62" s="79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>
      <c r="A63" s="7"/>
      <c r="B63" s="78"/>
      <c r="C63" s="79"/>
      <c r="D63" s="79"/>
      <c r="E63" s="79"/>
      <c r="F63" s="79"/>
      <c r="G63" s="79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>
      <c r="A64" s="7"/>
      <c r="B64" s="78"/>
      <c r="C64" s="79"/>
      <c r="D64" s="79"/>
      <c r="E64" s="79"/>
      <c r="F64" s="79"/>
      <c r="G64" s="79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>
      <c r="A65" s="7"/>
      <c r="B65" s="78"/>
      <c r="C65" s="79"/>
      <c r="D65" s="79"/>
      <c r="E65" s="79"/>
      <c r="F65" s="79"/>
      <c r="G65" s="79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>
      <c r="A66" s="7"/>
      <c r="B66" s="78"/>
      <c r="C66" s="79"/>
      <c r="D66" s="79"/>
      <c r="E66" s="79"/>
      <c r="F66" s="79"/>
      <c r="G66" s="79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>
      <c r="A67" s="7"/>
      <c r="B67" s="78"/>
      <c r="C67" s="79"/>
      <c r="D67" s="79"/>
      <c r="E67" s="79"/>
      <c r="F67" s="79"/>
      <c r="G67" s="79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>
      <c r="A68" s="7"/>
      <c r="B68" s="78"/>
      <c r="C68" s="79"/>
      <c r="D68" s="79"/>
      <c r="E68" s="79"/>
      <c r="F68" s="79"/>
      <c r="G68" s="79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>
      <c r="A69" s="7"/>
      <c r="B69" s="78"/>
      <c r="C69" s="79"/>
      <c r="D69" s="79"/>
      <c r="E69" s="79"/>
      <c r="F69" s="79"/>
      <c r="G69" s="7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>
      <c r="A70" s="7"/>
      <c r="B70" s="78"/>
      <c r="C70" s="79"/>
      <c r="D70" s="79"/>
      <c r="E70" s="79"/>
      <c r="F70" s="79"/>
      <c r="G70" s="79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>
      <c r="A71" s="7"/>
      <c r="B71" s="78"/>
      <c r="C71" s="79"/>
      <c r="D71" s="79"/>
      <c r="E71" s="79"/>
      <c r="F71" s="79"/>
      <c r="G71" s="79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>
      <c r="A72" s="7"/>
      <c r="B72" s="78"/>
      <c r="C72" s="79"/>
      <c r="D72" s="79"/>
      <c r="E72" s="79"/>
      <c r="F72" s="79"/>
      <c r="G72" s="79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>
      <c r="A73" s="7"/>
      <c r="B73" s="78"/>
      <c r="C73" s="79"/>
      <c r="D73" s="79"/>
      <c r="E73" s="79"/>
      <c r="F73" s="79"/>
      <c r="G73" s="7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>
      <c r="A74" s="7"/>
      <c r="B74" s="78"/>
      <c r="C74" s="79"/>
      <c r="D74" s="79"/>
      <c r="E74" s="79"/>
      <c r="F74" s="79"/>
      <c r="G74" s="7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>
      <c r="A75" s="7"/>
      <c r="B75" s="78"/>
      <c r="C75" s="79"/>
      <c r="D75" s="79"/>
      <c r="E75" s="79"/>
      <c r="F75" s="79"/>
      <c r="G75" s="79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>
      <c r="A76" s="7"/>
      <c r="B76" s="78"/>
      <c r="C76" s="79"/>
      <c r="D76" s="79"/>
      <c r="E76" s="79"/>
      <c r="F76" s="79"/>
      <c r="G76" s="79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>
      <c r="A77" s="7"/>
      <c r="B77" s="78"/>
      <c r="C77" s="79"/>
      <c r="D77" s="79"/>
      <c r="E77" s="79"/>
      <c r="F77" s="79"/>
      <c r="G77" s="7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>
      <c r="A78" s="7"/>
      <c r="B78" s="78"/>
      <c r="C78" s="79"/>
      <c r="D78" s="79"/>
      <c r="E78" s="79"/>
      <c r="F78" s="79"/>
      <c r="G78" s="7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>
      <c r="A79" s="7"/>
      <c r="B79" s="78"/>
      <c r="C79" s="79"/>
      <c r="D79" s="79"/>
      <c r="E79" s="79"/>
      <c r="F79" s="79"/>
      <c r="G79" s="7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>
      <c r="A80" s="7"/>
      <c r="B80" s="78"/>
      <c r="C80" s="79"/>
      <c r="D80" s="79"/>
      <c r="E80" s="79"/>
      <c r="F80" s="79"/>
      <c r="G80" s="7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>
      <c r="A81" s="7"/>
      <c r="B81" s="78"/>
      <c r="C81" s="79"/>
      <c r="D81" s="79"/>
      <c r="E81" s="79"/>
      <c r="F81" s="79"/>
      <c r="G81" s="7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>
      <c r="A82" s="7"/>
      <c r="B82" s="78"/>
      <c r="C82" s="79"/>
      <c r="D82" s="79"/>
      <c r="E82" s="79"/>
      <c r="F82" s="79"/>
      <c r="G82" s="7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>
      <c r="A83" s="7"/>
      <c r="B83" s="78"/>
      <c r="C83" s="79"/>
      <c r="D83" s="79"/>
      <c r="E83" s="79"/>
      <c r="F83" s="79"/>
      <c r="G83" s="7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>
      <c r="A84" s="7"/>
      <c r="B84" s="78"/>
      <c r="C84" s="79"/>
      <c r="D84" s="79"/>
      <c r="E84" s="79"/>
      <c r="F84" s="79"/>
      <c r="G84" s="7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>
      <c r="A85" s="7"/>
      <c r="B85" s="78"/>
      <c r="C85" s="79"/>
      <c r="D85" s="79"/>
      <c r="E85" s="79"/>
      <c r="F85" s="79"/>
      <c r="G85" s="7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>
      <c r="A86" s="7"/>
      <c r="B86" s="78"/>
      <c r="C86" s="79"/>
      <c r="D86" s="79"/>
      <c r="E86" s="79"/>
      <c r="F86" s="79"/>
      <c r="G86" s="7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>
      <c r="A87" s="7"/>
      <c r="B87" s="78"/>
      <c r="C87" s="79"/>
      <c r="D87" s="79"/>
      <c r="E87" s="79"/>
      <c r="F87" s="79"/>
      <c r="G87" s="7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>
      <c r="A88" s="7"/>
      <c r="B88" s="78"/>
      <c r="C88" s="79"/>
      <c r="D88" s="79"/>
      <c r="E88" s="79"/>
      <c r="F88" s="79"/>
      <c r="G88" s="79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>
      <c r="A89" s="7"/>
      <c r="B89" s="78"/>
      <c r="C89" s="79"/>
      <c r="D89" s="79"/>
      <c r="E89" s="79"/>
      <c r="F89" s="79"/>
      <c r="G89" s="79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>
      <c r="A90" s="7"/>
      <c r="B90" s="78"/>
      <c r="C90" s="79"/>
      <c r="D90" s="79"/>
      <c r="E90" s="79"/>
      <c r="F90" s="79"/>
      <c r="G90" s="7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>
      <c r="A91" s="7"/>
      <c r="B91" s="78"/>
      <c r="C91" s="79"/>
      <c r="D91" s="79"/>
      <c r="E91" s="79"/>
      <c r="F91" s="79"/>
      <c r="G91" s="79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>
      <c r="A92" s="7"/>
      <c r="B92" s="78"/>
      <c r="C92" s="79"/>
      <c r="D92" s="79"/>
      <c r="E92" s="79"/>
      <c r="F92" s="79"/>
      <c r="G92" s="7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>
      <c r="A93" s="7"/>
      <c r="B93" s="78"/>
      <c r="C93" s="79"/>
      <c r="D93" s="79"/>
      <c r="E93" s="79"/>
      <c r="F93" s="79"/>
      <c r="G93" s="7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>
      <c r="A94" s="7"/>
      <c r="B94" s="78"/>
      <c r="C94" s="79"/>
      <c r="D94" s="79"/>
      <c r="E94" s="79"/>
      <c r="F94" s="79"/>
      <c r="G94" s="7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>
      <c r="A95" s="7"/>
      <c r="B95" s="78"/>
      <c r="C95" s="79"/>
      <c r="D95" s="79"/>
      <c r="E95" s="79"/>
      <c r="F95" s="79"/>
      <c r="G95" s="79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>
      <c r="A96" s="7"/>
      <c r="B96" s="78"/>
      <c r="C96" s="79"/>
      <c r="D96" s="79"/>
      <c r="E96" s="79"/>
      <c r="F96" s="79"/>
      <c r="G96" s="79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>
      <c r="A97" s="7"/>
      <c r="B97" s="78"/>
      <c r="C97" s="79"/>
      <c r="D97" s="79"/>
      <c r="E97" s="79"/>
      <c r="F97" s="79"/>
      <c r="G97" s="79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>
      <c r="A98" s="7"/>
      <c r="B98" s="78"/>
      <c r="C98" s="79"/>
      <c r="D98" s="79"/>
      <c r="E98" s="79"/>
      <c r="F98" s="79"/>
      <c r="G98" s="7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>
      <c r="A99" s="7"/>
      <c r="B99" s="78"/>
      <c r="C99" s="79"/>
      <c r="D99" s="79"/>
      <c r="E99" s="79"/>
      <c r="F99" s="79"/>
      <c r="G99" s="79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>
      <c r="A100" s="7"/>
      <c r="B100" s="78"/>
      <c r="C100" s="79"/>
      <c r="D100" s="79"/>
      <c r="E100" s="79"/>
      <c r="F100" s="79"/>
      <c r="G100" s="79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>
      <c r="A101" s="7"/>
      <c r="B101" s="78"/>
      <c r="C101" s="79"/>
      <c r="D101" s="79"/>
      <c r="E101" s="79"/>
      <c r="F101" s="79"/>
      <c r="G101" s="79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>
      <c r="A102" s="7"/>
      <c r="B102" s="78"/>
      <c r="C102" s="79"/>
      <c r="D102" s="79"/>
      <c r="E102" s="79"/>
      <c r="F102" s="79"/>
      <c r="G102" s="79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>
      <c r="A103" s="7"/>
      <c r="B103" s="78"/>
      <c r="C103" s="79"/>
      <c r="D103" s="79"/>
      <c r="E103" s="79"/>
      <c r="F103" s="79"/>
      <c r="G103" s="79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>
      <c r="A104" s="7"/>
      <c r="B104" s="78"/>
      <c r="C104" s="79"/>
      <c r="D104" s="79"/>
      <c r="E104" s="79"/>
      <c r="F104" s="79"/>
      <c r="G104" s="79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>
      <c r="A105" s="7"/>
      <c r="B105" s="78"/>
      <c r="C105" s="79"/>
      <c r="D105" s="79"/>
      <c r="E105" s="79"/>
      <c r="F105" s="79"/>
      <c r="G105" s="79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>
      <c r="A106" s="7"/>
      <c r="B106" s="78"/>
      <c r="C106" s="79"/>
      <c r="D106" s="79"/>
      <c r="E106" s="79"/>
      <c r="F106" s="79"/>
      <c r="G106" s="7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>
      <c r="A107" s="7"/>
      <c r="B107" s="78"/>
      <c r="C107" s="79"/>
      <c r="D107" s="79"/>
      <c r="E107" s="79"/>
      <c r="F107" s="79"/>
      <c r="G107" s="79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>
      <c r="A108" s="7"/>
      <c r="B108" s="78"/>
      <c r="C108" s="79"/>
      <c r="D108" s="79"/>
      <c r="E108" s="79"/>
      <c r="F108" s="79"/>
      <c r="G108" s="79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>
      <c r="A109" s="7"/>
      <c r="B109" s="78"/>
      <c r="C109" s="79"/>
      <c r="D109" s="79"/>
      <c r="E109" s="79"/>
      <c r="F109" s="79"/>
      <c r="G109" s="79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>
      <c r="A110" s="7"/>
      <c r="B110" s="78"/>
      <c r="C110" s="79"/>
      <c r="D110" s="79"/>
      <c r="E110" s="79"/>
      <c r="F110" s="79"/>
      <c r="G110" s="79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>
      <c r="A111" s="7"/>
      <c r="B111" s="78"/>
      <c r="C111" s="79"/>
      <c r="D111" s="79"/>
      <c r="E111" s="79"/>
      <c r="F111" s="79"/>
      <c r="G111" s="79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>
      <c r="A112" s="7"/>
      <c r="B112" s="78"/>
      <c r="C112" s="79"/>
      <c r="D112" s="79"/>
      <c r="E112" s="79"/>
      <c r="F112" s="79"/>
      <c r="G112" s="79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>
      <c r="A113" s="7"/>
      <c r="B113" s="78"/>
      <c r="C113" s="79"/>
      <c r="D113" s="79"/>
      <c r="E113" s="79"/>
      <c r="F113" s="79"/>
      <c r="G113" s="79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>
      <c r="A114" s="7"/>
      <c r="B114" s="78"/>
      <c r="C114" s="79"/>
      <c r="D114" s="79"/>
      <c r="E114" s="79"/>
      <c r="F114" s="79"/>
      <c r="G114" s="79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>
      <c r="A115" s="7"/>
      <c r="B115" s="78"/>
      <c r="C115" s="79"/>
      <c r="D115" s="79"/>
      <c r="E115" s="79"/>
      <c r="F115" s="79"/>
      <c r="G115" s="7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>
      <c r="A116" s="7"/>
      <c r="B116" s="78"/>
      <c r="C116" s="79"/>
      <c r="D116" s="79"/>
      <c r="E116" s="79"/>
      <c r="F116" s="79"/>
      <c r="G116" s="7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>
      <c r="A117" s="7"/>
      <c r="B117" s="78"/>
      <c r="C117" s="79"/>
      <c r="D117" s="79"/>
      <c r="E117" s="79"/>
      <c r="F117" s="79"/>
      <c r="G117" s="79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>
      <c r="A118" s="7"/>
      <c r="B118" s="78"/>
      <c r="C118" s="79"/>
      <c r="D118" s="79"/>
      <c r="E118" s="79"/>
      <c r="F118" s="79"/>
      <c r="G118" s="79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>
      <c r="A119" s="7"/>
      <c r="B119" s="78"/>
      <c r="C119" s="79"/>
      <c r="D119" s="79"/>
      <c r="E119" s="79"/>
      <c r="F119" s="79"/>
      <c r="G119" s="79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>
      <c r="A120" s="7"/>
      <c r="B120" s="78"/>
      <c r="C120" s="79"/>
      <c r="D120" s="79"/>
      <c r="E120" s="79"/>
      <c r="F120" s="79"/>
      <c r="G120" s="7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>
      <c r="A121" s="7"/>
      <c r="B121" s="78"/>
      <c r="C121" s="79"/>
      <c r="D121" s="79"/>
      <c r="E121" s="79"/>
      <c r="F121" s="79"/>
      <c r="G121" s="7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>
      <c r="A122" s="7"/>
      <c r="B122" s="78"/>
      <c r="C122" s="79"/>
      <c r="D122" s="79"/>
      <c r="E122" s="79"/>
      <c r="F122" s="79"/>
      <c r="G122" s="79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>
      <c r="A123" s="7"/>
      <c r="B123" s="78"/>
      <c r="C123" s="79"/>
      <c r="D123" s="79"/>
      <c r="E123" s="79"/>
      <c r="F123" s="79"/>
      <c r="G123" s="79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>
      <c r="A124" s="7"/>
      <c r="B124" s="78"/>
      <c r="C124" s="79"/>
      <c r="D124" s="79"/>
      <c r="E124" s="79"/>
      <c r="F124" s="79"/>
      <c r="G124" s="7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>
      <c r="A125" s="7"/>
      <c r="B125" s="78"/>
      <c r="C125" s="79"/>
      <c r="D125" s="79"/>
      <c r="E125" s="79"/>
      <c r="F125" s="79"/>
      <c r="G125" s="7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>
      <c r="A126" s="7"/>
      <c r="B126" s="78"/>
      <c r="C126" s="79"/>
      <c r="D126" s="79"/>
      <c r="E126" s="79"/>
      <c r="F126" s="79"/>
      <c r="G126" s="7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>
      <c r="A127" s="7"/>
      <c r="B127" s="78"/>
      <c r="C127" s="79"/>
      <c r="D127" s="79"/>
      <c r="E127" s="79"/>
      <c r="F127" s="79"/>
      <c r="G127" s="7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>
      <c r="A128" s="7"/>
      <c r="B128" s="78"/>
      <c r="C128" s="79"/>
      <c r="D128" s="79"/>
      <c r="E128" s="79"/>
      <c r="F128" s="79"/>
      <c r="G128" s="7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>
      <c r="A129" s="7"/>
      <c r="B129" s="78"/>
      <c r="C129" s="79"/>
      <c r="D129" s="79"/>
      <c r="E129" s="79"/>
      <c r="F129" s="79"/>
      <c r="G129" s="7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>
      <c r="A130" s="7"/>
      <c r="B130" s="78"/>
      <c r="C130" s="79"/>
      <c r="D130" s="79"/>
      <c r="E130" s="79"/>
      <c r="F130" s="79"/>
      <c r="G130" s="7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>
      <c r="A131" s="7"/>
      <c r="B131" s="78"/>
      <c r="C131" s="79"/>
      <c r="D131" s="79"/>
      <c r="E131" s="79"/>
      <c r="F131" s="79"/>
      <c r="G131" s="79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>
      <c r="A132" s="7"/>
      <c r="B132" s="78"/>
      <c r="C132" s="79"/>
      <c r="D132" s="79"/>
      <c r="E132" s="79"/>
      <c r="F132" s="79"/>
      <c r="G132" s="79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>
      <c r="A133" s="7"/>
      <c r="B133" s="78"/>
      <c r="C133" s="79"/>
      <c r="D133" s="79"/>
      <c r="E133" s="79"/>
      <c r="F133" s="79"/>
      <c r="G133" s="79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>
      <c r="A134" s="7"/>
      <c r="B134" s="78"/>
      <c r="C134" s="79"/>
      <c r="D134" s="79"/>
      <c r="E134" s="79"/>
      <c r="F134" s="79"/>
      <c r="G134" s="79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>
      <c r="A135" s="7"/>
      <c r="B135" s="78"/>
      <c r="C135" s="79"/>
      <c r="D135" s="79"/>
      <c r="E135" s="79"/>
      <c r="F135" s="79"/>
      <c r="G135" s="79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>
      <c r="A136" s="7"/>
      <c r="B136" s="78"/>
      <c r="C136" s="79"/>
      <c r="D136" s="79"/>
      <c r="E136" s="79"/>
      <c r="F136" s="79"/>
      <c r="G136" s="79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>
      <c r="A137" s="7"/>
      <c r="B137" s="78"/>
      <c r="C137" s="79"/>
      <c r="D137" s="79"/>
      <c r="E137" s="79"/>
      <c r="F137" s="79"/>
      <c r="G137" s="79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>
      <c r="A138" s="7"/>
      <c r="B138" s="78"/>
      <c r="C138" s="79"/>
      <c r="D138" s="79"/>
      <c r="E138" s="79"/>
      <c r="F138" s="79"/>
      <c r="G138" s="79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>
      <c r="A139" s="7"/>
      <c r="B139" s="78"/>
      <c r="C139" s="79"/>
      <c r="D139" s="79"/>
      <c r="E139" s="79"/>
      <c r="F139" s="79"/>
      <c r="G139" s="79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>
      <c r="A140" s="7"/>
      <c r="B140" s="78"/>
      <c r="C140" s="79"/>
      <c r="D140" s="79"/>
      <c r="E140" s="79"/>
      <c r="F140" s="79"/>
      <c r="G140" s="79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>
      <c r="A141" s="7"/>
      <c r="B141" s="78"/>
      <c r="C141" s="79"/>
      <c r="D141" s="79"/>
      <c r="E141" s="79"/>
      <c r="F141" s="79"/>
      <c r="G141" s="79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>
      <c r="A142" s="7"/>
      <c r="B142" s="78"/>
      <c r="C142" s="79"/>
      <c r="D142" s="79"/>
      <c r="E142" s="79"/>
      <c r="F142" s="79"/>
      <c r="G142" s="79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>
      <c r="A143" s="7"/>
      <c r="B143" s="78"/>
      <c r="C143" s="79"/>
      <c r="D143" s="79"/>
      <c r="E143" s="79"/>
      <c r="F143" s="79"/>
      <c r="G143" s="79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>
      <c r="A144" s="7"/>
      <c r="B144" s="78"/>
      <c r="C144" s="79"/>
      <c r="D144" s="79"/>
      <c r="E144" s="79"/>
      <c r="F144" s="79"/>
      <c r="G144" s="79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>
      <c r="A145" s="7"/>
      <c r="B145" s="78"/>
      <c r="C145" s="79"/>
      <c r="D145" s="79"/>
      <c r="E145" s="79"/>
      <c r="F145" s="79"/>
      <c r="G145" s="79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>
      <c r="A146" s="7"/>
      <c r="B146" s="78"/>
      <c r="C146" s="79"/>
      <c r="D146" s="79"/>
      <c r="E146" s="79"/>
      <c r="F146" s="79"/>
      <c r="G146" s="79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>
      <c r="A147" s="7"/>
      <c r="B147" s="78"/>
      <c r="C147" s="79"/>
      <c r="D147" s="79"/>
      <c r="E147" s="79"/>
      <c r="F147" s="79"/>
      <c r="G147" s="79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>
      <c r="A148" s="7"/>
      <c r="B148" s="78"/>
      <c r="C148" s="79"/>
      <c r="D148" s="79"/>
      <c r="E148" s="79"/>
      <c r="F148" s="79"/>
      <c r="G148" s="79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>
      <c r="A149" s="7"/>
      <c r="B149" s="78"/>
      <c r="C149" s="79"/>
      <c r="D149" s="79"/>
      <c r="E149" s="79"/>
      <c r="F149" s="79"/>
      <c r="G149" s="79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>
      <c r="A150" s="7"/>
      <c r="B150" s="78"/>
      <c r="C150" s="79"/>
      <c r="D150" s="79"/>
      <c r="E150" s="79"/>
      <c r="F150" s="79"/>
      <c r="G150" s="79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>
      <c r="A151" s="7"/>
      <c r="B151" s="78"/>
      <c r="C151" s="79"/>
      <c r="D151" s="79"/>
      <c r="E151" s="79"/>
      <c r="F151" s="79"/>
      <c r="G151" s="79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>
      <c r="A152" s="7"/>
      <c r="B152" s="78"/>
      <c r="C152" s="79"/>
      <c r="D152" s="79"/>
      <c r="E152" s="79"/>
      <c r="F152" s="79"/>
      <c r="G152" s="79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>
      <c r="A153" s="7"/>
      <c r="B153" s="78"/>
      <c r="C153" s="79"/>
      <c r="D153" s="79"/>
      <c r="E153" s="79"/>
      <c r="F153" s="79"/>
      <c r="G153" s="79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>
      <c r="A154" s="7"/>
      <c r="B154" s="78"/>
      <c r="C154" s="79"/>
      <c r="D154" s="79"/>
      <c r="E154" s="79"/>
      <c r="F154" s="79"/>
      <c r="G154" s="79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>
      <c r="A155" s="7"/>
      <c r="B155" s="78"/>
      <c r="C155" s="79"/>
      <c r="D155" s="79"/>
      <c r="E155" s="79"/>
      <c r="F155" s="79"/>
      <c r="G155" s="79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>
      <c r="A156" s="7"/>
      <c r="B156" s="78"/>
      <c r="C156" s="79"/>
      <c r="D156" s="79"/>
      <c r="E156" s="79"/>
      <c r="F156" s="79"/>
      <c r="G156" s="79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>
      <c r="A157" s="7"/>
      <c r="B157" s="78"/>
      <c r="C157" s="79"/>
      <c r="D157" s="79"/>
      <c r="E157" s="79"/>
      <c r="F157" s="79"/>
      <c r="G157" s="79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>
      <c r="A158" s="7"/>
      <c r="B158" s="78"/>
      <c r="C158" s="79"/>
      <c r="D158" s="79"/>
      <c r="E158" s="79"/>
      <c r="F158" s="79"/>
      <c r="G158" s="79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>
      <c r="A159" s="7"/>
      <c r="B159" s="78"/>
      <c r="C159" s="79"/>
      <c r="D159" s="79"/>
      <c r="E159" s="79"/>
      <c r="F159" s="79"/>
      <c r="G159" s="79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>
      <c r="A160" s="7"/>
      <c r="B160" s="78"/>
      <c r="C160" s="79"/>
      <c r="D160" s="79"/>
      <c r="E160" s="79"/>
      <c r="F160" s="79"/>
      <c r="G160" s="79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>
      <c r="A161" s="7"/>
      <c r="B161" s="78"/>
      <c r="C161" s="79"/>
      <c r="D161" s="79"/>
      <c r="E161" s="79"/>
      <c r="F161" s="79"/>
      <c r="G161" s="79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>
      <c r="A162" s="7"/>
      <c r="B162" s="78"/>
      <c r="C162" s="79"/>
      <c r="D162" s="79"/>
      <c r="E162" s="79"/>
      <c r="F162" s="79"/>
      <c r="G162" s="79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>
      <c r="A163" s="7"/>
      <c r="B163" s="78"/>
      <c r="C163" s="79"/>
      <c r="D163" s="79"/>
      <c r="E163" s="79"/>
      <c r="F163" s="79"/>
      <c r="G163" s="79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>
      <c r="A164" s="7"/>
      <c r="B164" s="78"/>
      <c r="C164" s="79"/>
      <c r="D164" s="79"/>
      <c r="E164" s="79"/>
      <c r="F164" s="79"/>
      <c r="G164" s="79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>
      <c r="A165" s="7"/>
      <c r="B165" s="78"/>
      <c r="C165" s="79"/>
      <c r="D165" s="79"/>
      <c r="E165" s="79"/>
      <c r="F165" s="79"/>
      <c r="G165" s="79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>
      <c r="A166" s="7"/>
      <c r="B166" s="78"/>
      <c r="C166" s="79"/>
      <c r="D166" s="79"/>
      <c r="E166" s="79"/>
      <c r="F166" s="79"/>
      <c r="G166" s="79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>
      <c r="A167" s="7"/>
      <c r="B167" s="78"/>
      <c r="C167" s="79"/>
      <c r="D167" s="79"/>
      <c r="E167" s="79"/>
      <c r="F167" s="79"/>
      <c r="G167" s="79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>
      <c r="A168" s="7"/>
      <c r="B168" s="78"/>
      <c r="C168" s="79"/>
      <c r="D168" s="79"/>
      <c r="E168" s="79"/>
      <c r="F168" s="79"/>
      <c r="G168" s="79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>
      <c r="A169" s="7"/>
      <c r="B169" s="78"/>
      <c r="C169" s="79"/>
      <c r="D169" s="79"/>
      <c r="E169" s="79"/>
      <c r="F169" s="79"/>
      <c r="G169" s="79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>
      <c r="A170" s="7"/>
      <c r="B170" s="78"/>
      <c r="C170" s="79"/>
      <c r="D170" s="79"/>
      <c r="E170" s="79"/>
      <c r="F170" s="79"/>
      <c r="G170" s="79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>
      <c r="A171" s="7"/>
      <c r="B171" s="78"/>
      <c r="C171" s="79"/>
      <c r="D171" s="79"/>
      <c r="E171" s="79"/>
      <c r="F171" s="79"/>
      <c r="G171" s="79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>
      <c r="A172" s="7"/>
      <c r="B172" s="78"/>
      <c r="C172" s="79"/>
      <c r="D172" s="79"/>
      <c r="E172" s="79"/>
      <c r="F172" s="79"/>
      <c r="G172" s="79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>
      <c r="A173" s="7"/>
      <c r="B173" s="78"/>
      <c r="C173" s="79"/>
      <c r="D173" s="79"/>
      <c r="E173" s="79"/>
      <c r="F173" s="79"/>
      <c r="G173" s="79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>
      <c r="A174" s="7"/>
      <c r="B174" s="78"/>
      <c r="C174" s="79"/>
      <c r="D174" s="79"/>
      <c r="E174" s="79"/>
      <c r="F174" s="79"/>
      <c r="G174" s="7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>
      <c r="A175" s="7"/>
      <c r="B175" s="78"/>
      <c r="C175" s="79"/>
      <c r="D175" s="79"/>
      <c r="E175" s="79"/>
      <c r="F175" s="79"/>
      <c r="G175" s="7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>
      <c r="A176" s="7"/>
      <c r="B176" s="78"/>
      <c r="C176" s="79"/>
      <c r="D176" s="79"/>
      <c r="E176" s="79"/>
      <c r="F176" s="79"/>
      <c r="G176" s="79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>
      <c r="A177" s="7"/>
      <c r="B177" s="78"/>
      <c r="C177" s="79"/>
      <c r="D177" s="79"/>
      <c r="E177" s="79"/>
      <c r="F177" s="79"/>
      <c r="G177" s="79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>
      <c r="A178" s="7"/>
      <c r="B178" s="78"/>
      <c r="C178" s="79"/>
      <c r="D178" s="79"/>
      <c r="E178" s="79"/>
      <c r="F178" s="79"/>
      <c r="G178" s="79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>
      <c r="A179" s="7"/>
      <c r="B179" s="78"/>
      <c r="C179" s="79"/>
      <c r="D179" s="79"/>
      <c r="E179" s="79"/>
      <c r="F179" s="79"/>
      <c r="G179" s="79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>
      <c r="A180" s="7"/>
      <c r="B180" s="78"/>
      <c r="C180" s="79"/>
      <c r="D180" s="79"/>
      <c r="E180" s="79"/>
      <c r="F180" s="79"/>
      <c r="G180" s="79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>
      <c r="A181" s="7"/>
      <c r="B181" s="78"/>
      <c r="C181" s="79"/>
      <c r="D181" s="79"/>
      <c r="E181" s="79"/>
      <c r="F181" s="79"/>
      <c r="G181" s="79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>
      <c r="A182" s="7"/>
      <c r="B182" s="78"/>
      <c r="C182" s="79"/>
      <c r="D182" s="79"/>
      <c r="E182" s="79"/>
      <c r="F182" s="79"/>
      <c r="G182" s="79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>
      <c r="A183" s="7"/>
      <c r="B183" s="78"/>
      <c r="C183" s="79"/>
      <c r="D183" s="79"/>
      <c r="E183" s="79"/>
      <c r="F183" s="79"/>
      <c r="G183" s="7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>
      <c r="A184" s="7"/>
      <c r="B184" s="78"/>
      <c r="C184" s="79"/>
      <c r="D184" s="79"/>
      <c r="E184" s="79"/>
      <c r="F184" s="79"/>
      <c r="G184" s="7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>
      <c r="A185" s="7"/>
      <c r="B185" s="78"/>
      <c r="C185" s="79"/>
      <c r="D185" s="79"/>
      <c r="E185" s="79"/>
      <c r="F185" s="79"/>
      <c r="G185" s="79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>
      <c r="A186" s="7"/>
      <c r="B186" s="78"/>
      <c r="C186" s="79"/>
      <c r="D186" s="79"/>
      <c r="E186" s="79"/>
      <c r="F186" s="79"/>
      <c r="G186" s="79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>
      <c r="A187" s="7"/>
      <c r="B187" s="78"/>
      <c r="C187" s="79"/>
      <c r="D187" s="79"/>
      <c r="E187" s="79"/>
      <c r="F187" s="79"/>
      <c r="G187" s="79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>
      <c r="A188" s="7"/>
      <c r="B188" s="78"/>
      <c r="C188" s="79"/>
      <c r="D188" s="79"/>
      <c r="E188" s="79"/>
      <c r="F188" s="79"/>
      <c r="G188" s="7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>
      <c r="A189" s="7"/>
      <c r="B189" s="78"/>
      <c r="C189" s="79"/>
      <c r="D189" s="79"/>
      <c r="E189" s="79"/>
      <c r="F189" s="79"/>
      <c r="G189" s="79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>
      <c r="A190" s="7"/>
      <c r="B190" s="78"/>
      <c r="C190" s="79"/>
      <c r="D190" s="79"/>
      <c r="E190" s="79"/>
      <c r="F190" s="79"/>
      <c r="G190" s="79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>
      <c r="A191" s="7"/>
      <c r="B191" s="78"/>
      <c r="C191" s="79"/>
      <c r="D191" s="79"/>
      <c r="E191" s="79"/>
      <c r="F191" s="79"/>
      <c r="G191" s="79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>
      <c r="A192" s="7"/>
      <c r="B192" s="78"/>
      <c r="C192" s="79"/>
      <c r="D192" s="79"/>
      <c r="E192" s="79"/>
      <c r="F192" s="79"/>
      <c r="G192" s="79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>
      <c r="A193" s="7"/>
      <c r="B193" s="78"/>
      <c r="C193" s="79"/>
      <c r="D193" s="79"/>
      <c r="E193" s="79"/>
      <c r="F193" s="79"/>
      <c r="G193" s="79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>
      <c r="A194" s="7"/>
      <c r="B194" s="78"/>
      <c r="C194" s="79"/>
      <c r="D194" s="79"/>
      <c r="E194" s="79"/>
      <c r="F194" s="79"/>
      <c r="G194" s="79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>
      <c r="A195" s="7"/>
      <c r="B195" s="78"/>
      <c r="C195" s="79"/>
      <c r="D195" s="79"/>
      <c r="E195" s="79"/>
      <c r="F195" s="79"/>
      <c r="G195" s="79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>
      <c r="A196" s="7"/>
      <c r="B196" s="78"/>
      <c r="C196" s="79"/>
      <c r="D196" s="79"/>
      <c r="E196" s="79"/>
      <c r="F196" s="79"/>
      <c r="G196" s="79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>
      <c r="A197" s="7"/>
      <c r="B197" s="78"/>
      <c r="C197" s="79"/>
      <c r="D197" s="79"/>
      <c r="E197" s="79"/>
      <c r="F197" s="79"/>
      <c r="G197" s="79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>
      <c r="A198" s="7"/>
      <c r="B198" s="78"/>
      <c r="C198" s="79"/>
      <c r="D198" s="79"/>
      <c r="E198" s="79"/>
      <c r="F198" s="79"/>
      <c r="G198" s="79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>
      <c r="A199" s="7"/>
      <c r="B199" s="78"/>
      <c r="C199" s="79"/>
      <c r="D199" s="79"/>
      <c r="E199" s="79"/>
      <c r="F199" s="79"/>
      <c r="G199" s="79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>
      <c r="A200" s="7"/>
      <c r="B200" s="78"/>
      <c r="C200" s="79"/>
      <c r="D200" s="79"/>
      <c r="E200" s="79"/>
      <c r="F200" s="79"/>
      <c r="G200" s="79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>
      <c r="A201" s="7"/>
      <c r="B201" s="78"/>
      <c r="C201" s="79"/>
      <c r="D201" s="79"/>
      <c r="E201" s="79"/>
      <c r="F201" s="79"/>
      <c r="G201" s="79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>
      <c r="A202" s="7"/>
      <c r="B202" s="78"/>
      <c r="C202" s="79"/>
      <c r="D202" s="79"/>
      <c r="E202" s="79"/>
      <c r="F202" s="79"/>
      <c r="G202" s="79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>
      <c r="A203" s="7"/>
      <c r="B203" s="78"/>
      <c r="C203" s="79"/>
      <c r="D203" s="79"/>
      <c r="E203" s="79"/>
      <c r="F203" s="79"/>
      <c r="G203" s="79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>
      <c r="A204" s="7"/>
      <c r="B204" s="78"/>
      <c r="C204" s="79"/>
      <c r="D204" s="79"/>
      <c r="E204" s="79"/>
      <c r="F204" s="79"/>
      <c r="G204" s="79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>
      <c r="A205" s="7"/>
      <c r="B205" s="78"/>
      <c r="C205" s="79"/>
      <c r="D205" s="79"/>
      <c r="E205" s="79"/>
      <c r="F205" s="79"/>
      <c r="G205" s="79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>
      <c r="A206" s="7"/>
      <c r="B206" s="78"/>
      <c r="C206" s="79"/>
      <c r="D206" s="79"/>
      <c r="E206" s="79"/>
      <c r="F206" s="79"/>
      <c r="G206" s="79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>
      <c r="A207" s="7"/>
      <c r="B207" s="78"/>
      <c r="C207" s="79"/>
      <c r="D207" s="79"/>
      <c r="E207" s="79"/>
      <c r="F207" s="79"/>
      <c r="G207" s="79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>
      <c r="A208" s="7"/>
      <c r="B208" s="78"/>
      <c r="C208" s="79"/>
      <c r="D208" s="79"/>
      <c r="E208" s="79"/>
      <c r="F208" s="79"/>
      <c r="G208" s="79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>
      <c r="A209" s="7"/>
      <c r="B209" s="78"/>
      <c r="C209" s="79"/>
      <c r="D209" s="79"/>
      <c r="E209" s="79"/>
      <c r="F209" s="79"/>
      <c r="G209" s="79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>
      <c r="A210" s="7"/>
      <c r="B210" s="78"/>
      <c r="C210" s="79"/>
      <c r="D210" s="79"/>
      <c r="E210" s="79"/>
      <c r="F210" s="79"/>
      <c r="G210" s="79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>
      <c r="A211" s="7"/>
      <c r="B211" s="78"/>
      <c r="C211" s="79"/>
      <c r="D211" s="79"/>
      <c r="E211" s="79"/>
      <c r="F211" s="79"/>
      <c r="G211" s="79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>
      <c r="A212" s="7"/>
      <c r="B212" s="78"/>
      <c r="C212" s="79"/>
      <c r="D212" s="79"/>
      <c r="E212" s="79"/>
      <c r="F212" s="79"/>
      <c r="G212" s="7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>
      <c r="A213" s="7"/>
      <c r="B213" s="78"/>
      <c r="C213" s="79"/>
      <c r="D213" s="79"/>
      <c r="E213" s="79"/>
      <c r="F213" s="79"/>
      <c r="G213" s="7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>
      <c r="A214" s="7"/>
      <c r="B214" s="78"/>
      <c r="C214" s="79"/>
      <c r="D214" s="79"/>
      <c r="E214" s="79"/>
      <c r="F214" s="79"/>
      <c r="G214" s="79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>
      <c r="A215" s="7"/>
      <c r="B215" s="78"/>
      <c r="C215" s="79"/>
      <c r="D215" s="79"/>
      <c r="E215" s="79"/>
      <c r="F215" s="79"/>
      <c r="G215" s="79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>
      <c r="A216" s="7"/>
      <c r="B216" s="78"/>
      <c r="C216" s="79"/>
      <c r="D216" s="79"/>
      <c r="E216" s="79"/>
      <c r="F216" s="79"/>
      <c r="G216" s="79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>
      <c r="A217" s="7"/>
      <c r="B217" s="78"/>
      <c r="C217" s="79"/>
      <c r="D217" s="79"/>
      <c r="E217" s="79"/>
      <c r="F217" s="79"/>
      <c r="G217" s="79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>
      <c r="A218" s="7"/>
      <c r="B218" s="78"/>
      <c r="C218" s="79"/>
      <c r="D218" s="79"/>
      <c r="E218" s="79"/>
      <c r="F218" s="79"/>
      <c r="G218" s="79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>
      <c r="A219" s="7"/>
      <c r="B219" s="78"/>
      <c r="C219" s="79"/>
      <c r="D219" s="79"/>
      <c r="E219" s="79"/>
      <c r="F219" s="79"/>
      <c r="G219" s="79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>
      <c r="A220" s="7"/>
      <c r="B220" s="78"/>
      <c r="C220" s="79"/>
      <c r="D220" s="79"/>
      <c r="E220" s="79"/>
      <c r="F220" s="79"/>
      <c r="G220" s="7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>
      <c r="A221" s="7"/>
      <c r="B221" s="78"/>
      <c r="C221" s="79"/>
      <c r="D221" s="79"/>
      <c r="E221" s="79"/>
      <c r="F221" s="79"/>
      <c r="G221" s="7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>
      <c r="A222" s="7"/>
      <c r="B222" s="78"/>
      <c r="C222" s="79"/>
      <c r="D222" s="79"/>
      <c r="E222" s="79"/>
      <c r="F222" s="79"/>
      <c r="G222" s="7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>
      <c r="A223" s="7"/>
      <c r="B223" s="78"/>
      <c r="C223" s="79"/>
      <c r="D223" s="79"/>
      <c r="E223" s="79"/>
      <c r="F223" s="79"/>
      <c r="G223" s="79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>
      <c r="A224" s="7"/>
      <c r="B224" s="78"/>
      <c r="C224" s="79"/>
      <c r="D224" s="79"/>
      <c r="E224" s="79"/>
      <c r="F224" s="79"/>
      <c r="G224" s="79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>
      <c r="A225" s="7"/>
      <c r="B225" s="78"/>
      <c r="C225" s="79"/>
      <c r="D225" s="79"/>
      <c r="E225" s="79"/>
      <c r="F225" s="79"/>
      <c r="G225" s="79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>
      <c r="A226" s="7"/>
      <c r="B226" s="78"/>
      <c r="C226" s="79"/>
      <c r="D226" s="79"/>
      <c r="E226" s="79"/>
      <c r="F226" s="79"/>
      <c r="G226" s="79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>
      <c r="A227" s="7"/>
      <c r="B227" s="78"/>
      <c r="C227" s="79"/>
      <c r="D227" s="79"/>
      <c r="E227" s="79"/>
      <c r="F227" s="79"/>
      <c r="G227" s="79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>
      <c r="A228" s="7"/>
      <c r="B228" s="78"/>
      <c r="C228" s="79"/>
      <c r="D228" s="79"/>
      <c r="E228" s="79"/>
      <c r="F228" s="79"/>
      <c r="G228" s="79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>
      <c r="A229" s="7"/>
      <c r="B229" s="78"/>
      <c r="C229" s="79"/>
      <c r="D229" s="79"/>
      <c r="E229" s="79"/>
      <c r="F229" s="79"/>
      <c r="G229" s="7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>
      <c r="A230" s="7"/>
      <c r="B230" s="78"/>
      <c r="C230" s="79"/>
      <c r="D230" s="79"/>
      <c r="E230" s="79"/>
      <c r="F230" s="79"/>
      <c r="G230" s="79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>
      <c r="A231" s="7"/>
      <c r="B231" s="78"/>
      <c r="C231" s="79"/>
      <c r="D231" s="79"/>
      <c r="E231" s="79"/>
      <c r="F231" s="79"/>
      <c r="G231" s="79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>
      <c r="A232" s="7"/>
      <c r="B232" s="78"/>
      <c r="C232" s="79"/>
      <c r="D232" s="79"/>
      <c r="E232" s="79"/>
      <c r="F232" s="79"/>
      <c r="G232" s="79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>
      <c r="A233" s="7"/>
      <c r="B233" s="78"/>
      <c r="C233" s="79"/>
      <c r="D233" s="79"/>
      <c r="E233" s="79"/>
      <c r="F233" s="79"/>
      <c r="G233" s="79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>
      <c r="A234" s="7"/>
      <c r="B234" s="78"/>
      <c r="C234" s="79"/>
      <c r="D234" s="79"/>
      <c r="E234" s="79"/>
      <c r="F234" s="79"/>
      <c r="G234" s="79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>
      <c r="A235" s="7"/>
      <c r="B235" s="78"/>
      <c r="C235" s="79"/>
      <c r="D235" s="79"/>
      <c r="E235" s="79"/>
      <c r="F235" s="79"/>
      <c r="G235" s="79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>
      <c r="A236" s="7"/>
      <c r="B236" s="78"/>
      <c r="C236" s="79"/>
      <c r="D236" s="79"/>
      <c r="E236" s="79"/>
      <c r="F236" s="79"/>
      <c r="G236" s="79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>
      <c r="A237" s="7"/>
      <c r="B237" s="78"/>
      <c r="C237" s="79"/>
      <c r="D237" s="79"/>
      <c r="E237" s="79"/>
      <c r="F237" s="79"/>
      <c r="G237" s="79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>
      <c r="A238" s="7"/>
      <c r="B238" s="78"/>
      <c r="C238" s="79"/>
      <c r="D238" s="79"/>
      <c r="E238" s="79"/>
      <c r="F238" s="79"/>
      <c r="G238" s="79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>
      <c r="A239" s="7"/>
      <c r="B239" s="78"/>
      <c r="C239" s="79"/>
      <c r="D239" s="79"/>
      <c r="E239" s="79"/>
      <c r="F239" s="79"/>
      <c r="G239" s="79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>
      <c r="A240" s="7"/>
      <c r="B240" s="78"/>
      <c r="C240" s="79"/>
      <c r="D240" s="79"/>
      <c r="E240" s="79"/>
      <c r="F240" s="79"/>
      <c r="G240" s="79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>
      <c r="A241" s="7"/>
      <c r="B241" s="78"/>
      <c r="C241" s="79"/>
      <c r="D241" s="79"/>
      <c r="E241" s="79"/>
      <c r="F241" s="79"/>
      <c r="G241" s="79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>
      <c r="A242" s="7"/>
      <c r="B242" s="78"/>
      <c r="C242" s="79"/>
      <c r="D242" s="79"/>
      <c r="E242" s="79"/>
      <c r="F242" s="79"/>
      <c r="G242" s="79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>
      <c r="A243" s="7"/>
      <c r="B243" s="78"/>
      <c r="C243" s="79"/>
      <c r="D243" s="79"/>
      <c r="E243" s="79"/>
      <c r="F243" s="79"/>
      <c r="G243" s="79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>
      <c r="A244" s="7"/>
      <c r="B244" s="78"/>
      <c r="C244" s="79"/>
      <c r="D244" s="79"/>
      <c r="E244" s="79"/>
      <c r="F244" s="79"/>
      <c r="G244" s="79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>
      <c r="A245" s="7"/>
      <c r="B245" s="78"/>
      <c r="C245" s="79"/>
      <c r="D245" s="79"/>
      <c r="E245" s="79"/>
      <c r="F245" s="79"/>
      <c r="G245" s="79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>
      <c r="A246" s="7"/>
      <c r="B246" s="78"/>
      <c r="C246" s="79"/>
      <c r="D246" s="79"/>
      <c r="E246" s="79"/>
      <c r="F246" s="79"/>
      <c r="G246" s="7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>
      <c r="A247" s="7"/>
      <c r="B247" s="78"/>
      <c r="C247" s="79"/>
      <c r="D247" s="79"/>
      <c r="E247" s="79"/>
      <c r="F247" s="79"/>
      <c r="G247" s="7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>
      <c r="A248" s="7"/>
      <c r="B248" s="78"/>
      <c r="C248" s="79"/>
      <c r="D248" s="79"/>
      <c r="E248" s="79"/>
      <c r="F248" s="79"/>
      <c r="G248" s="79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>
      <c r="A249" s="7"/>
      <c r="B249" s="78"/>
      <c r="C249" s="79"/>
      <c r="D249" s="79"/>
      <c r="E249" s="79"/>
      <c r="F249" s="79"/>
      <c r="G249" s="79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>
      <c r="A250" s="7"/>
      <c r="B250" s="78"/>
      <c r="C250" s="79"/>
      <c r="D250" s="79"/>
      <c r="E250" s="79"/>
      <c r="F250" s="79"/>
      <c r="G250" s="79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>
      <c r="A251" s="7"/>
      <c r="B251" s="78"/>
      <c r="C251" s="79"/>
      <c r="D251" s="79"/>
      <c r="E251" s="79"/>
      <c r="F251" s="79"/>
      <c r="G251" s="79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>
      <c r="A252" s="7"/>
      <c r="B252" s="78"/>
      <c r="C252" s="79"/>
      <c r="D252" s="79"/>
      <c r="E252" s="79"/>
      <c r="F252" s="79"/>
      <c r="G252" s="79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>
      <c r="A253" s="7"/>
      <c r="B253" s="78"/>
      <c r="C253" s="79"/>
      <c r="D253" s="79"/>
      <c r="E253" s="79"/>
      <c r="F253" s="79"/>
      <c r="G253" s="79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>
      <c r="A254" s="7"/>
      <c r="B254" s="78"/>
      <c r="C254" s="79"/>
      <c r="D254" s="79"/>
      <c r="E254" s="79"/>
      <c r="F254" s="79"/>
      <c r="G254" s="79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>
      <c r="A255" s="7"/>
      <c r="B255" s="78"/>
      <c r="C255" s="79"/>
      <c r="D255" s="79"/>
      <c r="E255" s="79"/>
      <c r="F255" s="79"/>
      <c r="G255" s="7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>
      <c r="A256" s="7"/>
      <c r="B256" s="78"/>
      <c r="C256" s="79"/>
      <c r="D256" s="79"/>
      <c r="E256" s="79"/>
      <c r="F256" s="79"/>
      <c r="G256" s="7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>
      <c r="A257" s="7"/>
      <c r="B257" s="78"/>
      <c r="C257" s="79"/>
      <c r="D257" s="79"/>
      <c r="E257" s="79"/>
      <c r="F257" s="79"/>
      <c r="G257" s="79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>
      <c r="A258" s="7"/>
      <c r="B258" s="78"/>
      <c r="C258" s="79"/>
      <c r="D258" s="79"/>
      <c r="E258" s="79"/>
      <c r="F258" s="79"/>
      <c r="G258" s="79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>
      <c r="A259" s="7"/>
      <c r="B259" s="78"/>
      <c r="C259" s="79"/>
      <c r="D259" s="79"/>
      <c r="E259" s="79"/>
      <c r="F259" s="79"/>
      <c r="G259" s="79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>
      <c r="A260" s="7"/>
      <c r="B260" s="78"/>
      <c r="C260" s="79"/>
      <c r="D260" s="79"/>
      <c r="E260" s="79"/>
      <c r="F260" s="79"/>
      <c r="G260" s="79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>
      <c r="A261" s="7"/>
      <c r="B261" s="78"/>
      <c r="C261" s="79"/>
      <c r="D261" s="79"/>
      <c r="E261" s="79"/>
      <c r="F261" s="79"/>
      <c r="G261" s="79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>
      <c r="A262" s="7"/>
      <c r="B262" s="78"/>
      <c r="C262" s="79"/>
      <c r="D262" s="79"/>
      <c r="E262" s="79"/>
      <c r="F262" s="79"/>
      <c r="G262" s="79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>
      <c r="A263" s="7"/>
      <c r="B263" s="78"/>
      <c r="C263" s="79"/>
      <c r="D263" s="79"/>
      <c r="E263" s="79"/>
      <c r="F263" s="79"/>
      <c r="G263" s="79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>
      <c r="A264" s="7"/>
      <c r="B264" s="78"/>
      <c r="C264" s="79"/>
      <c r="D264" s="79"/>
      <c r="E264" s="79"/>
      <c r="F264" s="79"/>
      <c r="G264" s="79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>
      <c r="A265" s="7"/>
      <c r="B265" s="78"/>
      <c r="C265" s="79"/>
      <c r="D265" s="79"/>
      <c r="E265" s="79"/>
      <c r="F265" s="79"/>
      <c r="G265" s="79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>
      <c r="A266" s="7"/>
      <c r="B266" s="78"/>
      <c r="C266" s="79"/>
      <c r="D266" s="79"/>
      <c r="E266" s="79"/>
      <c r="F266" s="79"/>
      <c r="G266" s="7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>
      <c r="A267" s="7"/>
      <c r="B267" s="78"/>
      <c r="C267" s="79"/>
      <c r="D267" s="79"/>
      <c r="E267" s="79"/>
      <c r="F267" s="79"/>
      <c r="G267" s="79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>
      <c r="A268" s="7"/>
      <c r="B268" s="78"/>
      <c r="C268" s="79"/>
      <c r="D268" s="79"/>
      <c r="E268" s="79"/>
      <c r="F268" s="79"/>
      <c r="G268" s="79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>
      <c r="A269" s="7"/>
      <c r="B269" s="78"/>
      <c r="C269" s="79"/>
      <c r="D269" s="79"/>
      <c r="E269" s="79"/>
      <c r="F269" s="79"/>
      <c r="G269" s="79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>
      <c r="A270" s="7"/>
      <c r="B270" s="78"/>
      <c r="C270" s="79"/>
      <c r="D270" s="79"/>
      <c r="E270" s="79"/>
      <c r="F270" s="79"/>
      <c r="G270" s="79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>
      <c r="A271" s="7"/>
      <c r="B271" s="78"/>
      <c r="C271" s="79"/>
      <c r="D271" s="79"/>
      <c r="E271" s="79"/>
      <c r="F271" s="79"/>
      <c r="G271" s="79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>
      <c r="A272" s="7"/>
      <c r="B272" s="78"/>
      <c r="C272" s="79"/>
      <c r="D272" s="79"/>
      <c r="E272" s="79"/>
      <c r="F272" s="79"/>
      <c r="G272" s="79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>
      <c r="A273" s="7"/>
      <c r="B273" s="78"/>
      <c r="C273" s="79"/>
      <c r="D273" s="79"/>
      <c r="E273" s="79"/>
      <c r="F273" s="79"/>
      <c r="G273" s="79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>
      <c r="A274" s="7"/>
      <c r="B274" s="78"/>
      <c r="C274" s="79"/>
      <c r="D274" s="79"/>
      <c r="E274" s="79"/>
      <c r="F274" s="79"/>
      <c r="G274" s="79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>
      <c r="A275" s="7"/>
      <c r="B275" s="78"/>
      <c r="C275" s="79"/>
      <c r="D275" s="79"/>
      <c r="E275" s="79"/>
      <c r="F275" s="79"/>
      <c r="G275" s="79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>
      <c r="A276" s="7"/>
      <c r="B276" s="78"/>
      <c r="C276" s="79"/>
      <c r="D276" s="79"/>
      <c r="E276" s="79"/>
      <c r="F276" s="79"/>
      <c r="G276" s="79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>
      <c r="A277" s="7"/>
      <c r="B277" s="78"/>
      <c r="C277" s="79"/>
      <c r="D277" s="79"/>
      <c r="E277" s="79"/>
      <c r="F277" s="79"/>
      <c r="G277" s="79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>
      <c r="A278" s="7"/>
      <c r="B278" s="78"/>
      <c r="C278" s="79"/>
      <c r="D278" s="79"/>
      <c r="E278" s="79"/>
      <c r="F278" s="79"/>
      <c r="G278" s="79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>
      <c r="A279" s="7"/>
      <c r="B279" s="78"/>
      <c r="C279" s="79"/>
      <c r="D279" s="79"/>
      <c r="E279" s="79"/>
      <c r="F279" s="79"/>
      <c r="G279" s="79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>
      <c r="A280" s="7"/>
      <c r="B280" s="78"/>
      <c r="C280" s="79"/>
      <c r="D280" s="79"/>
      <c r="E280" s="79"/>
      <c r="F280" s="79"/>
      <c r="G280" s="7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>
      <c r="A281" s="7"/>
      <c r="B281" s="78"/>
      <c r="C281" s="79"/>
      <c r="D281" s="79"/>
      <c r="E281" s="79"/>
      <c r="F281" s="79"/>
      <c r="G281" s="7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>
      <c r="A282" s="7"/>
      <c r="B282" s="78"/>
      <c r="C282" s="79"/>
      <c r="D282" s="79"/>
      <c r="E282" s="79"/>
      <c r="F282" s="79"/>
      <c r="G282" s="79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>
      <c r="A283" s="7"/>
      <c r="B283" s="78"/>
      <c r="C283" s="79"/>
      <c r="D283" s="79"/>
      <c r="E283" s="79"/>
      <c r="F283" s="79"/>
      <c r="G283" s="79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>
      <c r="A284" s="7"/>
      <c r="B284" s="78"/>
      <c r="C284" s="79"/>
      <c r="D284" s="79"/>
      <c r="E284" s="79"/>
      <c r="F284" s="79"/>
      <c r="G284" s="79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>
      <c r="A285" s="7"/>
      <c r="B285" s="78"/>
      <c r="C285" s="79"/>
      <c r="D285" s="79"/>
      <c r="E285" s="79"/>
      <c r="F285" s="79"/>
      <c r="G285" s="79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>
      <c r="A286" s="7"/>
      <c r="B286" s="78"/>
      <c r="C286" s="79"/>
      <c r="D286" s="79"/>
      <c r="E286" s="79"/>
      <c r="F286" s="79"/>
      <c r="G286" s="79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>
      <c r="A287" s="7"/>
      <c r="B287" s="78"/>
      <c r="C287" s="79"/>
      <c r="D287" s="79"/>
      <c r="E287" s="79"/>
      <c r="F287" s="79"/>
      <c r="G287" s="79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>
      <c r="A288" s="7"/>
      <c r="B288" s="78"/>
      <c r="C288" s="79"/>
      <c r="D288" s="79"/>
      <c r="E288" s="79"/>
      <c r="F288" s="79"/>
      <c r="G288" s="79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>
      <c r="A289" s="7"/>
      <c r="B289" s="78"/>
      <c r="C289" s="79"/>
      <c r="D289" s="79"/>
      <c r="E289" s="79"/>
      <c r="F289" s="79"/>
      <c r="G289" s="7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>
      <c r="A290" s="7"/>
      <c r="B290" s="78"/>
      <c r="C290" s="79"/>
      <c r="D290" s="79"/>
      <c r="E290" s="79"/>
      <c r="F290" s="79"/>
      <c r="G290" s="7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>
      <c r="A291" s="7"/>
      <c r="B291" s="78"/>
      <c r="C291" s="79"/>
      <c r="D291" s="79"/>
      <c r="E291" s="79"/>
      <c r="F291" s="79"/>
      <c r="G291" s="79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>
      <c r="A292" s="7"/>
      <c r="B292" s="78"/>
      <c r="C292" s="79"/>
      <c r="D292" s="79"/>
      <c r="E292" s="79"/>
      <c r="F292" s="79"/>
      <c r="G292" s="79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>
      <c r="A293" s="7"/>
      <c r="B293" s="78"/>
      <c r="C293" s="79"/>
      <c r="D293" s="79"/>
      <c r="E293" s="79"/>
      <c r="F293" s="79"/>
      <c r="G293" s="79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>
      <c r="A294" s="7"/>
      <c r="B294" s="78"/>
      <c r="C294" s="79"/>
      <c r="D294" s="79"/>
      <c r="E294" s="79"/>
      <c r="F294" s="79"/>
      <c r="G294" s="79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>
      <c r="A295" s="7"/>
      <c r="B295" s="78"/>
      <c r="C295" s="79"/>
      <c r="D295" s="79"/>
      <c r="E295" s="79"/>
      <c r="F295" s="79"/>
      <c r="G295" s="79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>
      <c r="A296" s="7"/>
      <c r="B296" s="78"/>
      <c r="C296" s="79"/>
      <c r="D296" s="79"/>
      <c r="E296" s="79"/>
      <c r="F296" s="79"/>
      <c r="G296" s="7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>
      <c r="A297" s="7"/>
      <c r="B297" s="78"/>
      <c r="C297" s="79"/>
      <c r="D297" s="79"/>
      <c r="E297" s="79"/>
      <c r="F297" s="79"/>
      <c r="G297" s="79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>
      <c r="A298" s="7"/>
      <c r="B298" s="78"/>
      <c r="C298" s="79"/>
      <c r="D298" s="79"/>
      <c r="E298" s="79"/>
      <c r="F298" s="79"/>
      <c r="G298" s="79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>
      <c r="A299" s="7"/>
      <c r="B299" s="78"/>
      <c r="C299" s="79"/>
      <c r="D299" s="79"/>
      <c r="E299" s="79"/>
      <c r="F299" s="79"/>
      <c r="G299" s="7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>
      <c r="A300" s="7"/>
      <c r="B300" s="78"/>
      <c r="C300" s="79"/>
      <c r="D300" s="79"/>
      <c r="E300" s="79"/>
      <c r="F300" s="79"/>
      <c r="G300" s="79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>
      <c r="A301" s="7"/>
      <c r="B301" s="78"/>
      <c r="C301" s="79"/>
      <c r="D301" s="79"/>
      <c r="E301" s="79"/>
      <c r="F301" s="79"/>
      <c r="G301" s="79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>
      <c r="A302" s="7"/>
      <c r="B302" s="78"/>
      <c r="C302" s="79"/>
      <c r="D302" s="79"/>
      <c r="E302" s="79"/>
      <c r="F302" s="79"/>
      <c r="G302" s="79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>
      <c r="A303" s="7"/>
      <c r="B303" s="78"/>
      <c r="C303" s="79"/>
      <c r="D303" s="79"/>
      <c r="E303" s="79"/>
      <c r="F303" s="79"/>
      <c r="G303" s="79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>
      <c r="A304" s="7"/>
      <c r="B304" s="78"/>
      <c r="C304" s="79"/>
      <c r="D304" s="79"/>
      <c r="E304" s="79"/>
      <c r="F304" s="79"/>
      <c r="G304" s="79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>
      <c r="A305" s="7"/>
      <c r="B305" s="78"/>
      <c r="C305" s="79"/>
      <c r="D305" s="79"/>
      <c r="E305" s="79"/>
      <c r="F305" s="79"/>
      <c r="G305" s="79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>
      <c r="A306" s="7"/>
      <c r="B306" s="78"/>
      <c r="C306" s="79"/>
      <c r="D306" s="79"/>
      <c r="E306" s="79"/>
      <c r="F306" s="79"/>
      <c r="G306" s="79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>
      <c r="A307" s="7"/>
      <c r="B307" s="78"/>
      <c r="C307" s="79"/>
      <c r="D307" s="79"/>
      <c r="E307" s="79"/>
      <c r="F307" s="79"/>
      <c r="G307" s="79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>
      <c r="A308" s="7"/>
      <c r="B308" s="78"/>
      <c r="C308" s="79"/>
      <c r="D308" s="79"/>
      <c r="E308" s="79"/>
      <c r="F308" s="79"/>
      <c r="G308" s="79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>
      <c r="A309" s="7"/>
      <c r="B309" s="78"/>
      <c r="C309" s="79"/>
      <c r="D309" s="79"/>
      <c r="E309" s="79"/>
      <c r="F309" s="79"/>
      <c r="G309" s="79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>
      <c r="A310" s="7"/>
      <c r="B310" s="78"/>
      <c r="C310" s="79"/>
      <c r="D310" s="79"/>
      <c r="E310" s="79"/>
      <c r="F310" s="79"/>
      <c r="G310" s="79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>
      <c r="A311" s="7"/>
      <c r="B311" s="78"/>
      <c r="C311" s="79"/>
      <c r="D311" s="79"/>
      <c r="E311" s="79"/>
      <c r="F311" s="79"/>
      <c r="G311" s="79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>
      <c r="A312" s="7"/>
      <c r="B312" s="78"/>
      <c r="C312" s="79"/>
      <c r="D312" s="79"/>
      <c r="E312" s="79"/>
      <c r="F312" s="79"/>
      <c r="G312" s="79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>
      <c r="A313" s="7"/>
      <c r="B313" s="78"/>
      <c r="C313" s="79"/>
      <c r="D313" s="79"/>
      <c r="E313" s="79"/>
      <c r="F313" s="79"/>
      <c r="G313" s="79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>
      <c r="A314" s="7"/>
      <c r="B314" s="78"/>
      <c r="C314" s="79"/>
      <c r="D314" s="79"/>
      <c r="E314" s="79"/>
      <c r="F314" s="79"/>
      <c r="G314" s="79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>
      <c r="A315" s="7"/>
      <c r="B315" s="78"/>
      <c r="C315" s="79"/>
      <c r="D315" s="79"/>
      <c r="E315" s="79"/>
      <c r="F315" s="79"/>
      <c r="G315" s="7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>
      <c r="A316" s="7"/>
      <c r="B316" s="78"/>
      <c r="C316" s="79"/>
      <c r="D316" s="79"/>
      <c r="E316" s="79"/>
      <c r="F316" s="79"/>
      <c r="G316" s="7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>
      <c r="A317" s="7"/>
      <c r="B317" s="78"/>
      <c r="C317" s="79"/>
      <c r="D317" s="79"/>
      <c r="E317" s="79"/>
      <c r="F317" s="79"/>
      <c r="G317" s="7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>
      <c r="A318" s="7"/>
      <c r="B318" s="78"/>
      <c r="C318" s="79"/>
      <c r="D318" s="79"/>
      <c r="E318" s="79"/>
      <c r="F318" s="79"/>
      <c r="G318" s="79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>
      <c r="A319" s="7"/>
      <c r="B319" s="78"/>
      <c r="C319" s="79"/>
      <c r="D319" s="79"/>
      <c r="E319" s="79"/>
      <c r="F319" s="79"/>
      <c r="G319" s="79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>
      <c r="A320" s="7"/>
      <c r="B320" s="78"/>
      <c r="C320" s="79"/>
      <c r="D320" s="79"/>
      <c r="E320" s="79"/>
      <c r="F320" s="79"/>
      <c r="G320" s="79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>
      <c r="A321" s="7"/>
      <c r="B321" s="78"/>
      <c r="C321" s="79"/>
      <c r="D321" s="79"/>
      <c r="E321" s="79"/>
      <c r="F321" s="79"/>
      <c r="G321" s="79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>
      <c r="A322" s="7"/>
      <c r="B322" s="78"/>
      <c r="C322" s="79"/>
      <c r="D322" s="79"/>
      <c r="E322" s="79"/>
      <c r="F322" s="79"/>
      <c r="G322" s="79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>
      <c r="A323" s="7"/>
      <c r="B323" s="78"/>
      <c r="C323" s="79"/>
      <c r="D323" s="79"/>
      <c r="E323" s="79"/>
      <c r="F323" s="79"/>
      <c r="G323" s="79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>
      <c r="A324" s="7"/>
      <c r="B324" s="78"/>
      <c r="C324" s="79"/>
      <c r="D324" s="79"/>
      <c r="E324" s="79"/>
      <c r="F324" s="79"/>
      <c r="G324" s="7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>
      <c r="A325" s="7"/>
      <c r="B325" s="78"/>
      <c r="C325" s="79"/>
      <c r="D325" s="79"/>
      <c r="E325" s="79"/>
      <c r="F325" s="79"/>
      <c r="G325" s="7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>
      <c r="A326" s="7"/>
      <c r="B326" s="78"/>
      <c r="C326" s="79"/>
      <c r="D326" s="79"/>
      <c r="E326" s="79"/>
      <c r="F326" s="79"/>
      <c r="G326" s="79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>
      <c r="A327" s="7"/>
      <c r="B327" s="78"/>
      <c r="C327" s="79"/>
      <c r="D327" s="79"/>
      <c r="E327" s="79"/>
      <c r="F327" s="79"/>
      <c r="G327" s="79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>
      <c r="A328" s="7"/>
      <c r="B328" s="78"/>
      <c r="C328" s="79"/>
      <c r="D328" s="79"/>
      <c r="E328" s="79"/>
      <c r="F328" s="79"/>
      <c r="G328" s="79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>
      <c r="A329" s="7"/>
      <c r="B329" s="78"/>
      <c r="C329" s="79"/>
      <c r="D329" s="79"/>
      <c r="E329" s="79"/>
      <c r="F329" s="79"/>
      <c r="G329" s="79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>
      <c r="A330" s="7"/>
      <c r="B330" s="78"/>
      <c r="C330" s="79"/>
      <c r="D330" s="79"/>
      <c r="E330" s="79"/>
      <c r="F330" s="79"/>
      <c r="G330" s="79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>
      <c r="A331" s="7"/>
      <c r="B331" s="78"/>
      <c r="C331" s="79"/>
      <c r="D331" s="79"/>
      <c r="E331" s="79"/>
      <c r="F331" s="79"/>
      <c r="G331" s="79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>
      <c r="A332" s="7"/>
      <c r="B332" s="78"/>
      <c r="C332" s="79"/>
      <c r="D332" s="79"/>
      <c r="E332" s="79"/>
      <c r="F332" s="79"/>
      <c r="G332" s="79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>
      <c r="A333" s="7"/>
      <c r="B333" s="78"/>
      <c r="C333" s="79"/>
      <c r="D333" s="79"/>
      <c r="E333" s="79"/>
      <c r="F333" s="79"/>
      <c r="G333" s="79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>
      <c r="A334" s="7"/>
      <c r="B334" s="78"/>
      <c r="C334" s="79"/>
      <c r="D334" s="79"/>
      <c r="E334" s="79"/>
      <c r="F334" s="79"/>
      <c r="G334" s="79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>
      <c r="A335" s="7"/>
      <c r="B335" s="78"/>
      <c r="C335" s="79"/>
      <c r="D335" s="79"/>
      <c r="E335" s="79"/>
      <c r="F335" s="79"/>
      <c r="G335" s="79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>
      <c r="A336" s="7"/>
      <c r="B336" s="78"/>
      <c r="C336" s="79"/>
      <c r="D336" s="79"/>
      <c r="E336" s="79"/>
      <c r="F336" s="79"/>
      <c r="G336" s="79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>
      <c r="A337" s="7"/>
      <c r="B337" s="78"/>
      <c r="C337" s="79"/>
      <c r="D337" s="79"/>
      <c r="E337" s="79"/>
      <c r="F337" s="79"/>
      <c r="G337" s="79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>
      <c r="A338" s="7"/>
      <c r="B338" s="78"/>
      <c r="C338" s="79"/>
      <c r="D338" s="79"/>
      <c r="E338" s="79"/>
      <c r="F338" s="79"/>
      <c r="G338" s="79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>
      <c r="A339" s="7"/>
      <c r="B339" s="78"/>
      <c r="C339" s="79"/>
      <c r="D339" s="79"/>
      <c r="E339" s="79"/>
      <c r="F339" s="79"/>
      <c r="G339" s="79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>
      <c r="A340" s="7"/>
      <c r="B340" s="78"/>
      <c r="C340" s="79"/>
      <c r="D340" s="79"/>
      <c r="E340" s="79"/>
      <c r="F340" s="79"/>
      <c r="G340" s="79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>
      <c r="A341" s="7"/>
      <c r="B341" s="78"/>
      <c r="C341" s="79"/>
      <c r="D341" s="79"/>
      <c r="E341" s="79"/>
      <c r="F341" s="79"/>
      <c r="G341" s="79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>
      <c r="A342" s="7"/>
      <c r="B342" s="78"/>
      <c r="C342" s="79"/>
      <c r="D342" s="79"/>
      <c r="E342" s="79"/>
      <c r="F342" s="79"/>
      <c r="G342" s="79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>
      <c r="A343" s="7"/>
      <c r="B343" s="78"/>
      <c r="C343" s="79"/>
      <c r="D343" s="79"/>
      <c r="E343" s="79"/>
      <c r="F343" s="79"/>
      <c r="G343" s="79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>
      <c r="A344" s="7"/>
      <c r="B344" s="78"/>
      <c r="C344" s="79"/>
      <c r="D344" s="79"/>
      <c r="E344" s="79"/>
      <c r="F344" s="79"/>
      <c r="G344" s="79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>
      <c r="A345" s="7"/>
      <c r="B345" s="78"/>
      <c r="C345" s="79"/>
      <c r="D345" s="79"/>
      <c r="E345" s="79"/>
      <c r="F345" s="79"/>
      <c r="G345" s="79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>
      <c r="A346" s="7"/>
      <c r="B346" s="78"/>
      <c r="C346" s="79"/>
      <c r="D346" s="79"/>
      <c r="E346" s="79"/>
      <c r="F346" s="79"/>
      <c r="G346" s="79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>
      <c r="A347" s="7"/>
      <c r="B347" s="78"/>
      <c r="C347" s="79"/>
      <c r="D347" s="79"/>
      <c r="E347" s="79"/>
      <c r="F347" s="79"/>
      <c r="G347" s="7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>
      <c r="A348" s="7"/>
      <c r="B348" s="78"/>
      <c r="C348" s="79"/>
      <c r="D348" s="79"/>
      <c r="E348" s="79"/>
      <c r="F348" s="79"/>
      <c r="G348" s="79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>
      <c r="A349" s="7"/>
      <c r="B349" s="78"/>
      <c r="C349" s="79"/>
      <c r="D349" s="79"/>
      <c r="E349" s="79"/>
      <c r="F349" s="79"/>
      <c r="G349" s="7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>
      <c r="A350" s="7"/>
      <c r="B350" s="78"/>
      <c r="C350" s="79"/>
      <c r="D350" s="79"/>
      <c r="E350" s="79"/>
      <c r="F350" s="79"/>
      <c r="G350" s="79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>
      <c r="A351" s="7"/>
      <c r="B351" s="78"/>
      <c r="C351" s="79"/>
      <c r="D351" s="79"/>
      <c r="E351" s="79"/>
      <c r="F351" s="79"/>
      <c r="G351" s="7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>
      <c r="A352" s="7"/>
      <c r="B352" s="78"/>
      <c r="C352" s="79"/>
      <c r="D352" s="79"/>
      <c r="E352" s="79"/>
      <c r="F352" s="79"/>
      <c r="G352" s="79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>
      <c r="A353" s="7"/>
      <c r="B353" s="78"/>
      <c r="C353" s="79"/>
      <c r="D353" s="79"/>
      <c r="E353" s="79"/>
      <c r="F353" s="79"/>
      <c r="G353" s="79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>
      <c r="A354" s="7"/>
      <c r="B354" s="78"/>
      <c r="C354" s="79"/>
      <c r="D354" s="79"/>
      <c r="E354" s="79"/>
      <c r="F354" s="79"/>
      <c r="G354" s="79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>
      <c r="A355" s="7"/>
      <c r="B355" s="78"/>
      <c r="C355" s="79"/>
      <c r="D355" s="79"/>
      <c r="E355" s="79"/>
      <c r="F355" s="79"/>
      <c r="G355" s="79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>
      <c r="A356" s="7"/>
      <c r="B356" s="78"/>
      <c r="C356" s="79"/>
      <c r="D356" s="79"/>
      <c r="E356" s="79"/>
      <c r="F356" s="79"/>
      <c r="G356" s="79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>
      <c r="A357" s="7"/>
      <c r="B357" s="78"/>
      <c r="C357" s="79"/>
      <c r="D357" s="79"/>
      <c r="E357" s="79"/>
      <c r="F357" s="79"/>
      <c r="G357" s="79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>
      <c r="A358" s="7"/>
      <c r="B358" s="78"/>
      <c r="C358" s="79"/>
      <c r="D358" s="79"/>
      <c r="E358" s="79"/>
      <c r="F358" s="79"/>
      <c r="G358" s="79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>
      <c r="A359" s="7"/>
      <c r="B359" s="78"/>
      <c r="C359" s="79"/>
      <c r="D359" s="79"/>
      <c r="E359" s="79"/>
      <c r="F359" s="79"/>
      <c r="G359" s="79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>
      <c r="A360" s="7"/>
      <c r="B360" s="78"/>
      <c r="C360" s="79"/>
      <c r="D360" s="79"/>
      <c r="E360" s="79"/>
      <c r="F360" s="79"/>
      <c r="G360" s="79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>
      <c r="A361" s="7"/>
      <c r="B361" s="78"/>
      <c r="C361" s="79"/>
      <c r="D361" s="79"/>
      <c r="E361" s="79"/>
      <c r="F361" s="79"/>
      <c r="G361" s="79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>
      <c r="A362" s="7"/>
      <c r="B362" s="78"/>
      <c r="C362" s="79"/>
      <c r="D362" s="79"/>
      <c r="E362" s="79"/>
      <c r="F362" s="79"/>
      <c r="G362" s="79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>
      <c r="A363" s="7"/>
      <c r="B363" s="78"/>
      <c r="C363" s="79"/>
      <c r="D363" s="79"/>
      <c r="E363" s="79"/>
      <c r="F363" s="79"/>
      <c r="G363" s="79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>
      <c r="A364" s="7"/>
      <c r="B364" s="78"/>
      <c r="C364" s="79"/>
      <c r="D364" s="79"/>
      <c r="E364" s="79"/>
      <c r="F364" s="79"/>
      <c r="G364" s="79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>
      <c r="A365" s="7"/>
      <c r="B365" s="78"/>
      <c r="C365" s="79"/>
      <c r="D365" s="79"/>
      <c r="E365" s="79"/>
      <c r="F365" s="79"/>
      <c r="G365" s="79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>
      <c r="A366" s="7"/>
      <c r="B366" s="78"/>
      <c r="C366" s="79"/>
      <c r="D366" s="79"/>
      <c r="E366" s="79"/>
      <c r="F366" s="79"/>
      <c r="G366" s="79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>
      <c r="A367" s="7"/>
      <c r="B367" s="78"/>
      <c r="C367" s="79"/>
      <c r="D367" s="79"/>
      <c r="E367" s="79"/>
      <c r="F367" s="79"/>
      <c r="G367" s="79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>
      <c r="A368" s="7"/>
      <c r="B368" s="78"/>
      <c r="C368" s="79"/>
      <c r="D368" s="79"/>
      <c r="E368" s="79"/>
      <c r="F368" s="79"/>
      <c r="G368" s="79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>
      <c r="A369" s="7"/>
      <c r="B369" s="78"/>
      <c r="C369" s="79"/>
      <c r="D369" s="79"/>
      <c r="E369" s="79"/>
      <c r="F369" s="79"/>
      <c r="G369" s="79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>
      <c r="A370" s="7"/>
      <c r="B370" s="78"/>
      <c r="C370" s="79"/>
      <c r="D370" s="79"/>
      <c r="E370" s="79"/>
      <c r="F370" s="79"/>
      <c r="G370" s="79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>
      <c r="A371" s="7"/>
      <c r="B371" s="78"/>
      <c r="C371" s="79"/>
      <c r="D371" s="79"/>
      <c r="E371" s="79"/>
      <c r="F371" s="79"/>
      <c r="G371" s="79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>
      <c r="A372" s="7"/>
      <c r="B372" s="78"/>
      <c r="C372" s="79"/>
      <c r="D372" s="79"/>
      <c r="E372" s="79"/>
      <c r="F372" s="79"/>
      <c r="G372" s="79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>
      <c r="A373" s="7"/>
      <c r="B373" s="78"/>
      <c r="C373" s="79"/>
      <c r="D373" s="79"/>
      <c r="E373" s="79"/>
      <c r="F373" s="79"/>
      <c r="G373" s="79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>
      <c r="A374" s="7"/>
      <c r="B374" s="78"/>
      <c r="C374" s="79"/>
      <c r="D374" s="79"/>
      <c r="E374" s="79"/>
      <c r="F374" s="79"/>
      <c r="G374" s="79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>
      <c r="A375" s="7"/>
      <c r="B375" s="78"/>
      <c r="C375" s="79"/>
      <c r="D375" s="79"/>
      <c r="E375" s="79"/>
      <c r="F375" s="79"/>
      <c r="G375" s="79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>
      <c r="A376" s="7"/>
      <c r="B376" s="78"/>
      <c r="C376" s="79"/>
      <c r="D376" s="79"/>
      <c r="E376" s="79"/>
      <c r="F376" s="79"/>
      <c r="G376" s="79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>
      <c r="A377" s="7"/>
      <c r="B377" s="78"/>
      <c r="C377" s="79"/>
      <c r="D377" s="79"/>
      <c r="E377" s="79"/>
      <c r="F377" s="79"/>
      <c r="G377" s="79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>
      <c r="A378" s="7"/>
      <c r="B378" s="78"/>
      <c r="C378" s="79"/>
      <c r="D378" s="79"/>
      <c r="E378" s="79"/>
      <c r="F378" s="79"/>
      <c r="G378" s="79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>
      <c r="A379" s="7"/>
      <c r="B379" s="78"/>
      <c r="C379" s="79"/>
      <c r="D379" s="79"/>
      <c r="E379" s="79"/>
      <c r="F379" s="79"/>
      <c r="G379" s="79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>
      <c r="A380" s="7"/>
      <c r="B380" s="78"/>
      <c r="C380" s="79"/>
      <c r="D380" s="79"/>
      <c r="E380" s="79"/>
      <c r="F380" s="79"/>
      <c r="G380" s="79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>
      <c r="A381" s="7"/>
      <c r="B381" s="78"/>
      <c r="C381" s="79"/>
      <c r="D381" s="79"/>
      <c r="E381" s="79"/>
      <c r="F381" s="79"/>
      <c r="G381" s="79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>
      <c r="A382" s="7"/>
      <c r="B382" s="78"/>
      <c r="C382" s="79"/>
      <c r="D382" s="79"/>
      <c r="E382" s="79"/>
      <c r="F382" s="79"/>
      <c r="G382" s="79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>
      <c r="A383" s="7"/>
      <c r="B383" s="78"/>
      <c r="C383" s="79"/>
      <c r="D383" s="79"/>
      <c r="E383" s="79"/>
      <c r="F383" s="79"/>
      <c r="G383" s="79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>
      <c r="A384" s="7"/>
      <c r="B384" s="78"/>
      <c r="C384" s="79"/>
      <c r="D384" s="79"/>
      <c r="E384" s="79"/>
      <c r="F384" s="79"/>
      <c r="G384" s="79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>
      <c r="A385" s="7"/>
      <c r="B385" s="78"/>
      <c r="C385" s="79"/>
      <c r="D385" s="79"/>
      <c r="E385" s="79"/>
      <c r="F385" s="79"/>
      <c r="G385" s="79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>
      <c r="A386" s="7"/>
      <c r="B386" s="78"/>
      <c r="C386" s="79"/>
      <c r="D386" s="79"/>
      <c r="E386" s="79"/>
      <c r="F386" s="79"/>
      <c r="G386" s="79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>
      <c r="A387" s="7"/>
      <c r="B387" s="78"/>
      <c r="C387" s="79"/>
      <c r="D387" s="79"/>
      <c r="E387" s="79"/>
      <c r="F387" s="79"/>
      <c r="G387" s="79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>
      <c r="A388" s="7"/>
      <c r="B388" s="78"/>
      <c r="C388" s="79"/>
      <c r="D388" s="79"/>
      <c r="E388" s="79"/>
      <c r="F388" s="79"/>
      <c r="G388" s="79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>
      <c r="A389" s="7"/>
      <c r="B389" s="78"/>
      <c r="C389" s="79"/>
      <c r="D389" s="79"/>
      <c r="E389" s="79"/>
      <c r="F389" s="79"/>
      <c r="G389" s="79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>
      <c r="A390" s="7"/>
      <c r="B390" s="78"/>
      <c r="C390" s="79"/>
      <c r="D390" s="79"/>
      <c r="E390" s="79"/>
      <c r="F390" s="79"/>
      <c r="G390" s="79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>
      <c r="A391" s="7"/>
      <c r="B391" s="78"/>
      <c r="C391" s="79"/>
      <c r="D391" s="79"/>
      <c r="E391" s="79"/>
      <c r="F391" s="79"/>
      <c r="G391" s="79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>
      <c r="A392" s="7"/>
      <c r="B392" s="78"/>
      <c r="C392" s="79"/>
      <c r="D392" s="79"/>
      <c r="E392" s="79"/>
      <c r="F392" s="79"/>
      <c r="G392" s="79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>
      <c r="A393" s="7"/>
      <c r="B393" s="78"/>
      <c r="C393" s="79"/>
      <c r="D393" s="79"/>
      <c r="E393" s="79"/>
      <c r="F393" s="79"/>
      <c r="G393" s="79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>
      <c r="A394" s="7"/>
      <c r="B394" s="78"/>
      <c r="C394" s="79"/>
      <c r="D394" s="79"/>
      <c r="E394" s="79"/>
      <c r="F394" s="79"/>
      <c r="G394" s="79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>
      <c r="A395" s="7"/>
      <c r="B395" s="78"/>
      <c r="C395" s="79"/>
      <c r="D395" s="79"/>
      <c r="E395" s="79"/>
      <c r="F395" s="79"/>
      <c r="G395" s="79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>
      <c r="A396" s="7"/>
      <c r="B396" s="78"/>
      <c r="C396" s="79"/>
      <c r="D396" s="79"/>
      <c r="E396" s="79"/>
      <c r="F396" s="79"/>
      <c r="G396" s="79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>
      <c r="A397" s="7"/>
      <c r="B397" s="78"/>
      <c r="C397" s="79"/>
      <c r="D397" s="79"/>
      <c r="E397" s="79"/>
      <c r="F397" s="79"/>
      <c r="G397" s="79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>
      <c r="A398" s="7"/>
      <c r="B398" s="78"/>
      <c r="C398" s="79"/>
      <c r="D398" s="79"/>
      <c r="E398" s="79"/>
      <c r="F398" s="79"/>
      <c r="G398" s="79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>
      <c r="A399" s="7"/>
      <c r="B399" s="78"/>
      <c r="C399" s="79"/>
      <c r="D399" s="79"/>
      <c r="E399" s="79"/>
      <c r="F399" s="79"/>
      <c r="G399" s="79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>
      <c r="A400" s="7"/>
      <c r="B400" s="78"/>
      <c r="C400" s="79"/>
      <c r="D400" s="79"/>
      <c r="E400" s="79"/>
      <c r="F400" s="79"/>
      <c r="G400" s="79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>
      <c r="A401" s="7"/>
      <c r="B401" s="78"/>
      <c r="C401" s="79"/>
      <c r="D401" s="79"/>
      <c r="E401" s="79"/>
      <c r="F401" s="79"/>
      <c r="G401" s="79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>
      <c r="A402" s="7"/>
      <c r="B402" s="78"/>
      <c r="C402" s="79"/>
      <c r="D402" s="79"/>
      <c r="E402" s="79"/>
      <c r="F402" s="79"/>
      <c r="G402" s="79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>
      <c r="A403" s="7"/>
      <c r="B403" s="78"/>
      <c r="C403" s="79"/>
      <c r="D403" s="79"/>
      <c r="E403" s="79"/>
      <c r="F403" s="79"/>
      <c r="G403" s="79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>
      <c r="A404" s="7"/>
      <c r="B404" s="78"/>
      <c r="C404" s="79"/>
      <c r="D404" s="79"/>
      <c r="E404" s="79"/>
      <c r="F404" s="79"/>
      <c r="G404" s="79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>
      <c r="A405" s="7"/>
      <c r="B405" s="78"/>
      <c r="C405" s="79"/>
      <c r="D405" s="79"/>
      <c r="E405" s="79"/>
      <c r="F405" s="79"/>
      <c r="G405" s="79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>
      <c r="A406" s="7"/>
      <c r="B406" s="78"/>
      <c r="C406" s="79"/>
      <c r="D406" s="79"/>
      <c r="E406" s="79"/>
      <c r="F406" s="79"/>
      <c r="G406" s="79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>
      <c r="A407" s="7"/>
      <c r="B407" s="78"/>
      <c r="C407" s="79"/>
      <c r="D407" s="79"/>
      <c r="E407" s="79"/>
      <c r="F407" s="79"/>
      <c r="G407" s="79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>
      <c r="A408" s="7"/>
      <c r="B408" s="78"/>
      <c r="C408" s="79"/>
      <c r="D408" s="79"/>
      <c r="E408" s="79"/>
      <c r="F408" s="79"/>
      <c r="G408" s="79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>
      <c r="A409" s="7"/>
      <c r="B409" s="78"/>
      <c r="C409" s="79"/>
      <c r="D409" s="79"/>
      <c r="E409" s="79"/>
      <c r="F409" s="79"/>
      <c r="G409" s="79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>
      <c r="A410" s="7"/>
      <c r="B410" s="78"/>
      <c r="C410" s="79"/>
      <c r="D410" s="79"/>
      <c r="E410" s="79"/>
      <c r="F410" s="79"/>
      <c r="G410" s="79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>
      <c r="A411" s="7"/>
      <c r="B411" s="78"/>
      <c r="C411" s="79"/>
      <c r="D411" s="79"/>
      <c r="E411" s="79"/>
      <c r="F411" s="79"/>
      <c r="G411" s="79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>
      <c r="A412" s="7"/>
      <c r="B412" s="78"/>
      <c r="C412" s="79"/>
      <c r="D412" s="79"/>
      <c r="E412" s="79"/>
      <c r="F412" s="79"/>
      <c r="G412" s="79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>
      <c r="A413" s="7"/>
      <c r="B413" s="78"/>
      <c r="C413" s="79"/>
      <c r="D413" s="79"/>
      <c r="E413" s="79"/>
      <c r="F413" s="79"/>
      <c r="G413" s="79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>
      <c r="A414" s="7"/>
      <c r="B414" s="78"/>
      <c r="C414" s="79"/>
      <c r="D414" s="79"/>
      <c r="E414" s="79"/>
      <c r="F414" s="79"/>
      <c r="G414" s="79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>
      <c r="A415" s="7"/>
      <c r="B415" s="78"/>
      <c r="C415" s="79"/>
      <c r="D415" s="79"/>
      <c r="E415" s="79"/>
      <c r="F415" s="79"/>
      <c r="G415" s="79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>
      <c r="A416" s="7"/>
      <c r="B416" s="78"/>
      <c r="C416" s="79"/>
      <c r="D416" s="79"/>
      <c r="E416" s="79"/>
      <c r="F416" s="79"/>
      <c r="G416" s="79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>
      <c r="A417" s="7"/>
      <c r="B417" s="78"/>
      <c r="C417" s="79"/>
      <c r="D417" s="79"/>
      <c r="E417" s="79"/>
      <c r="F417" s="79"/>
      <c r="G417" s="79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>
      <c r="A418" s="7"/>
      <c r="B418" s="78"/>
      <c r="C418" s="79"/>
      <c r="D418" s="79"/>
      <c r="E418" s="79"/>
      <c r="F418" s="79"/>
      <c r="G418" s="79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>
      <c r="A419" s="7"/>
      <c r="B419" s="78"/>
      <c r="C419" s="79"/>
      <c r="D419" s="79"/>
      <c r="E419" s="79"/>
      <c r="F419" s="79"/>
      <c r="G419" s="79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>
      <c r="A420" s="7"/>
      <c r="B420" s="78"/>
      <c r="C420" s="79"/>
      <c r="D420" s="79"/>
      <c r="E420" s="79"/>
      <c r="F420" s="79"/>
      <c r="G420" s="79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>
      <c r="A421" s="7"/>
      <c r="B421" s="78"/>
      <c r="C421" s="79"/>
      <c r="D421" s="79"/>
      <c r="E421" s="79"/>
      <c r="F421" s="79"/>
      <c r="G421" s="79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>
      <c r="A422" s="7"/>
      <c r="B422" s="78"/>
      <c r="C422" s="79"/>
      <c r="D422" s="79"/>
      <c r="E422" s="79"/>
      <c r="F422" s="79"/>
      <c r="G422" s="79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>
      <c r="A423" s="7"/>
      <c r="B423" s="78"/>
      <c r="C423" s="79"/>
      <c r="D423" s="79"/>
      <c r="E423" s="79"/>
      <c r="F423" s="79"/>
      <c r="G423" s="79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>
      <c r="A424" s="7"/>
      <c r="B424" s="78"/>
      <c r="C424" s="79"/>
      <c r="D424" s="79"/>
      <c r="E424" s="79"/>
      <c r="F424" s="79"/>
      <c r="G424" s="79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>
      <c r="A425" s="7"/>
      <c r="B425" s="78"/>
      <c r="C425" s="79"/>
      <c r="D425" s="79"/>
      <c r="E425" s="79"/>
      <c r="F425" s="79"/>
      <c r="G425" s="79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>
      <c r="A426" s="7"/>
      <c r="B426" s="78"/>
      <c r="C426" s="79"/>
      <c r="D426" s="79"/>
      <c r="E426" s="79"/>
      <c r="F426" s="79"/>
      <c r="G426" s="79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>
      <c r="A427" s="7"/>
      <c r="B427" s="78"/>
      <c r="C427" s="79"/>
      <c r="D427" s="79"/>
      <c r="E427" s="79"/>
      <c r="F427" s="79"/>
      <c r="G427" s="79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>
      <c r="A428" s="7"/>
      <c r="B428" s="78"/>
      <c r="C428" s="79"/>
      <c r="D428" s="79"/>
      <c r="E428" s="79"/>
      <c r="F428" s="79"/>
      <c r="G428" s="79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>
      <c r="A429" s="7"/>
      <c r="B429" s="78"/>
      <c r="C429" s="79"/>
      <c r="D429" s="79"/>
      <c r="E429" s="79"/>
      <c r="F429" s="79"/>
      <c r="G429" s="79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>
      <c r="A430" s="7"/>
      <c r="B430" s="78"/>
      <c r="C430" s="79"/>
      <c r="D430" s="79"/>
      <c r="E430" s="79"/>
      <c r="F430" s="79"/>
      <c r="G430" s="79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>
      <c r="A431" s="7"/>
      <c r="B431" s="78"/>
      <c r="C431" s="79"/>
      <c r="D431" s="79"/>
      <c r="E431" s="79"/>
      <c r="F431" s="79"/>
      <c r="G431" s="79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>
      <c r="A432" s="7"/>
      <c r="B432" s="78"/>
      <c r="C432" s="79"/>
      <c r="D432" s="79"/>
      <c r="E432" s="79"/>
      <c r="F432" s="79"/>
      <c r="G432" s="79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>
      <c r="A433" s="7"/>
      <c r="B433" s="78"/>
      <c r="C433" s="79"/>
      <c r="D433" s="79"/>
      <c r="E433" s="79"/>
      <c r="F433" s="79"/>
      <c r="G433" s="79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>
      <c r="A434" s="7"/>
      <c r="B434" s="78"/>
      <c r="C434" s="79"/>
      <c r="D434" s="79"/>
      <c r="E434" s="79"/>
      <c r="F434" s="79"/>
      <c r="G434" s="79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>
      <c r="A435" s="7"/>
      <c r="B435" s="78"/>
      <c r="C435" s="79"/>
      <c r="D435" s="79"/>
      <c r="E435" s="79"/>
      <c r="F435" s="79"/>
      <c r="G435" s="79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>
      <c r="A436" s="7"/>
      <c r="B436" s="78"/>
      <c r="C436" s="79"/>
      <c r="D436" s="79"/>
      <c r="E436" s="79"/>
      <c r="F436" s="79"/>
      <c r="G436" s="79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>
      <c r="A437" s="7"/>
      <c r="B437" s="78"/>
      <c r="C437" s="79"/>
      <c r="D437" s="79"/>
      <c r="E437" s="79"/>
      <c r="F437" s="79"/>
      <c r="G437" s="79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>
      <c r="A438" s="7"/>
      <c r="B438" s="78"/>
      <c r="C438" s="79"/>
      <c r="D438" s="79"/>
      <c r="E438" s="79"/>
      <c r="F438" s="79"/>
      <c r="G438" s="79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>
      <c r="A439" s="7"/>
      <c r="B439" s="78"/>
      <c r="C439" s="79"/>
      <c r="D439" s="79"/>
      <c r="E439" s="79"/>
      <c r="F439" s="79"/>
      <c r="G439" s="79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>
      <c r="A440" s="7"/>
      <c r="B440" s="78"/>
      <c r="C440" s="79"/>
      <c r="D440" s="79"/>
      <c r="E440" s="79"/>
      <c r="F440" s="79"/>
      <c r="G440" s="79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>
      <c r="A441" s="7"/>
      <c r="B441" s="78"/>
      <c r="C441" s="79"/>
      <c r="D441" s="79"/>
      <c r="E441" s="79"/>
      <c r="F441" s="79"/>
      <c r="G441" s="79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>
      <c r="A442" s="7"/>
      <c r="B442" s="78"/>
      <c r="C442" s="79"/>
      <c r="D442" s="79"/>
      <c r="E442" s="79"/>
      <c r="F442" s="79"/>
      <c r="G442" s="79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>
      <c r="A443" s="7"/>
      <c r="B443" s="78"/>
      <c r="C443" s="79"/>
      <c r="D443" s="79"/>
      <c r="E443" s="79"/>
      <c r="F443" s="79"/>
      <c r="G443" s="79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>
      <c r="A444" s="7"/>
      <c r="B444" s="78"/>
      <c r="C444" s="79"/>
      <c r="D444" s="79"/>
      <c r="E444" s="79"/>
      <c r="F444" s="79"/>
      <c r="G444" s="79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>
      <c r="A445" s="7"/>
      <c r="B445" s="78"/>
      <c r="C445" s="79"/>
      <c r="D445" s="79"/>
      <c r="E445" s="79"/>
      <c r="F445" s="79"/>
      <c r="G445" s="79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>
      <c r="A446" s="7"/>
      <c r="B446" s="78"/>
      <c r="C446" s="79"/>
      <c r="D446" s="79"/>
      <c r="E446" s="79"/>
      <c r="F446" s="79"/>
      <c r="G446" s="79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>
      <c r="A447" s="7"/>
      <c r="B447" s="78"/>
      <c r="C447" s="79"/>
      <c r="D447" s="79"/>
      <c r="E447" s="79"/>
      <c r="F447" s="79"/>
      <c r="G447" s="79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>
      <c r="A448" s="7"/>
      <c r="B448" s="78"/>
      <c r="C448" s="79"/>
      <c r="D448" s="79"/>
      <c r="E448" s="79"/>
      <c r="F448" s="79"/>
      <c r="G448" s="79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>
      <c r="A449" s="7"/>
      <c r="B449" s="78"/>
      <c r="C449" s="79"/>
      <c r="D449" s="79"/>
      <c r="E449" s="79"/>
      <c r="F449" s="79"/>
      <c r="G449" s="79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>
      <c r="A450" s="7"/>
      <c r="B450" s="78"/>
      <c r="C450" s="79"/>
      <c r="D450" s="79"/>
      <c r="E450" s="79"/>
      <c r="F450" s="79"/>
      <c r="G450" s="79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>
      <c r="A451" s="7"/>
      <c r="B451" s="78"/>
      <c r="C451" s="79"/>
      <c r="D451" s="79"/>
      <c r="E451" s="79"/>
      <c r="F451" s="79"/>
      <c r="G451" s="79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>
      <c r="A452" s="7"/>
      <c r="B452" s="78"/>
      <c r="C452" s="79"/>
      <c r="D452" s="79"/>
      <c r="E452" s="79"/>
      <c r="F452" s="79"/>
      <c r="G452" s="79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>
      <c r="A453" s="7"/>
      <c r="B453" s="78"/>
      <c r="C453" s="79"/>
      <c r="D453" s="79"/>
      <c r="E453" s="79"/>
      <c r="F453" s="79"/>
      <c r="G453" s="79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>
      <c r="A454" s="7"/>
      <c r="B454" s="78"/>
      <c r="C454" s="79"/>
      <c r="D454" s="79"/>
      <c r="E454" s="79"/>
      <c r="F454" s="79"/>
      <c r="G454" s="79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>
      <c r="A455" s="7"/>
      <c r="B455" s="78"/>
      <c r="C455" s="79"/>
      <c r="D455" s="79"/>
      <c r="E455" s="79"/>
      <c r="F455" s="79"/>
      <c r="G455" s="79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>
      <c r="A456" s="7"/>
      <c r="B456" s="78"/>
      <c r="C456" s="79"/>
      <c r="D456" s="79"/>
      <c r="E456" s="79"/>
      <c r="F456" s="79"/>
      <c r="G456" s="79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>
      <c r="A457" s="7"/>
      <c r="B457" s="78"/>
      <c r="C457" s="79"/>
      <c r="D457" s="79"/>
      <c r="E457" s="79"/>
      <c r="F457" s="79"/>
      <c r="G457" s="79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>
      <c r="A458" s="7"/>
      <c r="B458" s="78"/>
      <c r="C458" s="79"/>
      <c r="D458" s="79"/>
      <c r="E458" s="79"/>
      <c r="F458" s="79"/>
      <c r="G458" s="79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>
      <c r="A459" s="7"/>
      <c r="B459" s="78"/>
      <c r="C459" s="79"/>
      <c r="D459" s="79"/>
      <c r="E459" s="79"/>
      <c r="F459" s="79"/>
      <c r="G459" s="79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>
      <c r="A460" s="7"/>
      <c r="B460" s="78"/>
      <c r="C460" s="79"/>
      <c r="D460" s="79"/>
      <c r="E460" s="79"/>
      <c r="F460" s="79"/>
      <c r="G460" s="79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>
      <c r="A461" s="7"/>
      <c r="B461" s="78"/>
      <c r="C461" s="79"/>
      <c r="D461" s="79"/>
      <c r="E461" s="79"/>
      <c r="F461" s="79"/>
      <c r="G461" s="79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>
      <c r="A462" s="7"/>
      <c r="B462" s="78"/>
      <c r="C462" s="79"/>
      <c r="D462" s="79"/>
      <c r="E462" s="79"/>
      <c r="F462" s="79"/>
      <c r="G462" s="79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>
      <c r="A463" s="7"/>
      <c r="B463" s="78"/>
      <c r="C463" s="79"/>
      <c r="D463" s="79"/>
      <c r="E463" s="79"/>
      <c r="F463" s="79"/>
      <c r="G463" s="79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>
      <c r="A464" s="7"/>
      <c r="B464" s="78"/>
      <c r="C464" s="79"/>
      <c r="D464" s="79"/>
      <c r="E464" s="79"/>
      <c r="F464" s="79"/>
      <c r="G464" s="79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>
      <c r="A465" s="7"/>
      <c r="B465" s="78"/>
      <c r="C465" s="79"/>
      <c r="D465" s="79"/>
      <c r="E465" s="79"/>
      <c r="F465" s="79"/>
      <c r="G465" s="79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>
      <c r="A466" s="7"/>
      <c r="B466" s="78"/>
      <c r="C466" s="79"/>
      <c r="D466" s="79"/>
      <c r="E466" s="79"/>
      <c r="F466" s="79"/>
      <c r="G466" s="79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>
      <c r="A467" s="7"/>
      <c r="B467" s="78"/>
      <c r="C467" s="79"/>
      <c r="D467" s="79"/>
      <c r="E467" s="79"/>
      <c r="F467" s="79"/>
      <c r="G467" s="79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>
      <c r="A468" s="7"/>
      <c r="B468" s="78"/>
      <c r="C468" s="79"/>
      <c r="D468" s="79"/>
      <c r="E468" s="79"/>
      <c r="F468" s="79"/>
      <c r="G468" s="79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>
      <c r="A469" s="7"/>
      <c r="B469" s="78"/>
      <c r="C469" s="79"/>
      <c r="D469" s="79"/>
      <c r="E469" s="79"/>
      <c r="F469" s="79"/>
      <c r="G469" s="79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>
      <c r="A470" s="7"/>
      <c r="B470" s="78"/>
      <c r="C470" s="79"/>
      <c r="D470" s="79"/>
      <c r="E470" s="79"/>
      <c r="F470" s="79"/>
      <c r="G470" s="79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>
      <c r="A471" s="7"/>
      <c r="B471" s="78"/>
      <c r="C471" s="79"/>
      <c r="D471" s="79"/>
      <c r="E471" s="79"/>
      <c r="F471" s="79"/>
      <c r="G471" s="79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>
      <c r="A472" s="7"/>
      <c r="B472" s="78"/>
      <c r="C472" s="79"/>
      <c r="D472" s="79"/>
      <c r="E472" s="79"/>
      <c r="F472" s="79"/>
      <c r="G472" s="79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>
      <c r="A473" s="7"/>
      <c r="B473" s="78"/>
      <c r="C473" s="79"/>
      <c r="D473" s="79"/>
      <c r="E473" s="79"/>
      <c r="F473" s="79"/>
      <c r="G473" s="79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>
      <c r="A474" s="7"/>
      <c r="B474" s="78"/>
      <c r="C474" s="79"/>
      <c r="D474" s="79"/>
      <c r="E474" s="79"/>
      <c r="F474" s="79"/>
      <c r="G474" s="79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>
      <c r="A475" s="7"/>
      <c r="B475" s="78"/>
      <c r="C475" s="79"/>
      <c r="D475" s="79"/>
      <c r="E475" s="79"/>
      <c r="F475" s="79"/>
      <c r="G475" s="79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>
      <c r="A476" s="7"/>
      <c r="B476" s="78"/>
      <c r="C476" s="79"/>
      <c r="D476" s="79"/>
      <c r="E476" s="79"/>
      <c r="F476" s="79"/>
      <c r="G476" s="79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>
      <c r="A477" s="7"/>
      <c r="B477" s="78"/>
      <c r="C477" s="79"/>
      <c r="D477" s="79"/>
      <c r="E477" s="79"/>
      <c r="F477" s="79"/>
      <c r="G477" s="79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>
      <c r="A478" s="7"/>
      <c r="B478" s="78"/>
      <c r="C478" s="79"/>
      <c r="D478" s="79"/>
      <c r="E478" s="79"/>
      <c r="F478" s="79"/>
      <c r="G478" s="79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>
      <c r="A479" s="7"/>
      <c r="B479" s="78"/>
      <c r="C479" s="79"/>
      <c r="D479" s="79"/>
      <c r="E479" s="79"/>
      <c r="F479" s="79"/>
      <c r="G479" s="79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>
      <c r="A480" s="7"/>
      <c r="B480" s="78"/>
      <c r="C480" s="79"/>
      <c r="D480" s="79"/>
      <c r="E480" s="79"/>
      <c r="F480" s="79"/>
      <c r="G480" s="79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>
      <c r="A481" s="7"/>
      <c r="B481" s="78"/>
      <c r="C481" s="79"/>
      <c r="D481" s="79"/>
      <c r="E481" s="79"/>
      <c r="F481" s="79"/>
      <c r="G481" s="79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>
      <c r="A482" s="7"/>
      <c r="B482" s="78"/>
      <c r="C482" s="79"/>
      <c r="D482" s="79"/>
      <c r="E482" s="79"/>
      <c r="F482" s="79"/>
      <c r="G482" s="79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>
      <c r="A483" s="7"/>
      <c r="B483" s="78"/>
      <c r="C483" s="79"/>
      <c r="D483" s="79"/>
      <c r="E483" s="79"/>
      <c r="F483" s="79"/>
      <c r="G483" s="79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>
      <c r="A484" s="7"/>
      <c r="B484" s="78"/>
      <c r="C484" s="79"/>
      <c r="D484" s="79"/>
      <c r="E484" s="79"/>
      <c r="F484" s="79"/>
      <c r="G484" s="79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>
      <c r="A485" s="7"/>
      <c r="B485" s="78"/>
      <c r="C485" s="79"/>
      <c r="D485" s="79"/>
      <c r="E485" s="79"/>
      <c r="F485" s="79"/>
      <c r="G485" s="79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>
      <c r="A486" s="7"/>
      <c r="B486" s="78"/>
      <c r="C486" s="79"/>
      <c r="D486" s="79"/>
      <c r="E486" s="79"/>
      <c r="F486" s="79"/>
      <c r="G486" s="79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>
      <c r="A487" s="7"/>
      <c r="B487" s="78"/>
      <c r="C487" s="79"/>
      <c r="D487" s="79"/>
      <c r="E487" s="79"/>
      <c r="F487" s="79"/>
      <c r="G487" s="79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>
      <c r="A488" s="7"/>
      <c r="B488" s="78"/>
      <c r="C488" s="79"/>
      <c r="D488" s="79"/>
      <c r="E488" s="79"/>
      <c r="F488" s="79"/>
      <c r="G488" s="79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>
      <c r="A489" s="7"/>
      <c r="B489" s="78"/>
      <c r="C489" s="79"/>
      <c r="D489" s="79"/>
      <c r="E489" s="79"/>
      <c r="F489" s="79"/>
      <c r="G489" s="79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>
      <c r="A490" s="7"/>
      <c r="B490" s="78"/>
      <c r="C490" s="79"/>
      <c r="D490" s="79"/>
      <c r="E490" s="79"/>
      <c r="F490" s="79"/>
      <c r="G490" s="79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>
      <c r="A491" s="7"/>
      <c r="B491" s="78"/>
      <c r="C491" s="79"/>
      <c r="D491" s="79"/>
      <c r="E491" s="79"/>
      <c r="F491" s="79"/>
      <c r="G491" s="79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>
      <c r="A492" s="7"/>
      <c r="B492" s="78"/>
      <c r="C492" s="79"/>
      <c r="D492" s="79"/>
      <c r="E492" s="79"/>
      <c r="F492" s="79"/>
      <c r="G492" s="79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>
      <c r="A493" s="7"/>
      <c r="B493" s="78"/>
      <c r="C493" s="79"/>
      <c r="D493" s="79"/>
      <c r="E493" s="79"/>
      <c r="F493" s="79"/>
      <c r="G493" s="79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>
      <c r="A494" s="7"/>
      <c r="B494" s="78"/>
      <c r="C494" s="79"/>
      <c r="D494" s="79"/>
      <c r="E494" s="79"/>
      <c r="F494" s="79"/>
      <c r="G494" s="79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>
      <c r="A495" s="7"/>
      <c r="B495" s="78"/>
      <c r="C495" s="79"/>
      <c r="D495" s="79"/>
      <c r="E495" s="79"/>
      <c r="F495" s="79"/>
      <c r="G495" s="79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>
      <c r="A496" s="7"/>
      <c r="B496" s="78"/>
      <c r="C496" s="79"/>
      <c r="D496" s="79"/>
      <c r="E496" s="79"/>
      <c r="F496" s="79"/>
      <c r="G496" s="79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>
      <c r="A497" s="7"/>
      <c r="B497" s="78"/>
      <c r="C497" s="79"/>
      <c r="D497" s="79"/>
      <c r="E497" s="79"/>
      <c r="F497" s="79"/>
      <c r="G497" s="79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>
      <c r="A498" s="7"/>
      <c r="B498" s="78"/>
      <c r="C498" s="79"/>
      <c r="D498" s="79"/>
      <c r="E498" s="79"/>
      <c r="F498" s="79"/>
      <c r="G498" s="79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>
      <c r="A499" s="7"/>
      <c r="B499" s="78"/>
      <c r="C499" s="79"/>
      <c r="D499" s="79"/>
      <c r="E499" s="79"/>
      <c r="F499" s="79"/>
      <c r="G499" s="79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>
      <c r="A500" s="7"/>
      <c r="B500" s="78"/>
      <c r="C500" s="79"/>
      <c r="D500" s="79"/>
      <c r="E500" s="79"/>
      <c r="F500" s="79"/>
      <c r="G500" s="79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>
      <c r="A501" s="7"/>
      <c r="B501" s="78"/>
      <c r="C501" s="79"/>
      <c r="D501" s="79"/>
      <c r="E501" s="79"/>
      <c r="F501" s="79"/>
      <c r="G501" s="79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>
      <c r="A502" s="7"/>
      <c r="B502" s="78"/>
      <c r="C502" s="79"/>
      <c r="D502" s="79"/>
      <c r="E502" s="79"/>
      <c r="F502" s="79"/>
      <c r="G502" s="79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>
      <c r="A503" s="7"/>
      <c r="B503" s="78"/>
      <c r="C503" s="79"/>
      <c r="D503" s="79"/>
      <c r="E503" s="79"/>
      <c r="F503" s="79"/>
      <c r="G503" s="79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>
      <c r="A504" s="7"/>
      <c r="B504" s="78"/>
      <c r="C504" s="79"/>
      <c r="D504" s="79"/>
      <c r="E504" s="79"/>
      <c r="F504" s="79"/>
      <c r="G504" s="79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>
      <c r="A505" s="7"/>
      <c r="B505" s="78"/>
      <c r="C505" s="79"/>
      <c r="D505" s="79"/>
      <c r="E505" s="79"/>
      <c r="F505" s="79"/>
      <c r="G505" s="79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>
      <c r="A506" s="7"/>
      <c r="B506" s="78"/>
      <c r="C506" s="79"/>
      <c r="D506" s="79"/>
      <c r="E506" s="79"/>
      <c r="F506" s="79"/>
      <c r="G506" s="79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>
      <c r="A507" s="7"/>
      <c r="B507" s="78"/>
      <c r="C507" s="79"/>
      <c r="D507" s="79"/>
      <c r="E507" s="79"/>
      <c r="F507" s="79"/>
      <c r="G507" s="79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>
      <c r="A508" s="7"/>
      <c r="B508" s="78"/>
      <c r="C508" s="79"/>
      <c r="D508" s="79"/>
      <c r="E508" s="79"/>
      <c r="F508" s="79"/>
      <c r="G508" s="79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>
      <c r="A509" s="7"/>
      <c r="B509" s="78"/>
      <c r="C509" s="79"/>
      <c r="D509" s="79"/>
      <c r="E509" s="79"/>
      <c r="F509" s="79"/>
      <c r="G509" s="79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>
      <c r="A510" s="7"/>
      <c r="B510" s="78"/>
      <c r="C510" s="79"/>
      <c r="D510" s="79"/>
      <c r="E510" s="79"/>
      <c r="F510" s="79"/>
      <c r="G510" s="79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>
      <c r="A511" s="7"/>
      <c r="B511" s="78"/>
      <c r="C511" s="79"/>
      <c r="D511" s="79"/>
      <c r="E511" s="79"/>
      <c r="F511" s="79"/>
      <c r="G511" s="79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>
      <c r="A512" s="7"/>
      <c r="B512" s="78"/>
      <c r="C512" s="79"/>
      <c r="D512" s="79"/>
      <c r="E512" s="79"/>
      <c r="F512" s="79"/>
      <c r="G512" s="79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>
      <c r="A513" s="7"/>
      <c r="B513" s="78"/>
      <c r="C513" s="79"/>
      <c r="D513" s="79"/>
      <c r="E513" s="79"/>
      <c r="F513" s="79"/>
      <c r="G513" s="79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>
      <c r="A514" s="7"/>
      <c r="B514" s="78"/>
      <c r="C514" s="79"/>
      <c r="D514" s="79"/>
      <c r="E514" s="79"/>
      <c r="F514" s="79"/>
      <c r="G514" s="79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>
      <c r="A515" s="7"/>
      <c r="B515" s="78"/>
      <c r="C515" s="79"/>
      <c r="D515" s="79"/>
      <c r="E515" s="79"/>
      <c r="F515" s="79"/>
      <c r="G515" s="79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>
      <c r="A516" s="7"/>
      <c r="B516" s="78"/>
      <c r="C516" s="79"/>
      <c r="D516" s="79"/>
      <c r="E516" s="79"/>
      <c r="F516" s="79"/>
      <c r="G516" s="79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>
      <c r="A517" s="7"/>
      <c r="B517" s="78"/>
      <c r="C517" s="79"/>
      <c r="D517" s="79"/>
      <c r="E517" s="79"/>
      <c r="F517" s="79"/>
      <c r="G517" s="79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>
      <c r="A518" s="7"/>
      <c r="B518" s="78"/>
      <c r="C518" s="79"/>
      <c r="D518" s="79"/>
      <c r="E518" s="79"/>
      <c r="F518" s="79"/>
      <c r="G518" s="79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>
      <c r="A519" s="7"/>
      <c r="B519" s="78"/>
      <c r="C519" s="79"/>
      <c r="D519" s="79"/>
      <c r="E519" s="79"/>
      <c r="F519" s="79"/>
      <c r="G519" s="79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>
      <c r="A520" s="7"/>
      <c r="B520" s="78"/>
      <c r="C520" s="79"/>
      <c r="D520" s="79"/>
      <c r="E520" s="79"/>
      <c r="F520" s="79"/>
      <c r="G520" s="79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>
      <c r="A521" s="7"/>
      <c r="B521" s="78"/>
      <c r="C521" s="79"/>
      <c r="D521" s="79"/>
      <c r="E521" s="79"/>
      <c r="F521" s="79"/>
      <c r="G521" s="79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>
      <c r="A522" s="7"/>
      <c r="B522" s="78"/>
      <c r="C522" s="79"/>
      <c r="D522" s="79"/>
      <c r="E522" s="79"/>
      <c r="F522" s="79"/>
      <c r="G522" s="79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>
      <c r="A523" s="7"/>
      <c r="B523" s="78"/>
      <c r="C523" s="79"/>
      <c r="D523" s="79"/>
      <c r="E523" s="79"/>
      <c r="F523" s="79"/>
      <c r="G523" s="79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>
      <c r="A524" s="7"/>
      <c r="B524" s="78"/>
      <c r="C524" s="79"/>
      <c r="D524" s="79"/>
      <c r="E524" s="79"/>
      <c r="F524" s="79"/>
      <c r="G524" s="79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>
      <c r="A525" s="7"/>
      <c r="B525" s="78"/>
      <c r="C525" s="79"/>
      <c r="D525" s="79"/>
      <c r="E525" s="79"/>
      <c r="F525" s="79"/>
      <c r="G525" s="79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>
      <c r="A526" s="7"/>
      <c r="B526" s="78"/>
      <c r="C526" s="79"/>
      <c r="D526" s="79"/>
      <c r="E526" s="79"/>
      <c r="F526" s="79"/>
      <c r="G526" s="79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>
      <c r="A527" s="7"/>
      <c r="B527" s="78"/>
      <c r="C527" s="79"/>
      <c r="D527" s="79"/>
      <c r="E527" s="79"/>
      <c r="F527" s="79"/>
      <c r="G527" s="79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>
      <c r="A528" s="7"/>
      <c r="B528" s="78"/>
      <c r="C528" s="79"/>
      <c r="D528" s="79"/>
      <c r="E528" s="79"/>
      <c r="F528" s="79"/>
      <c r="G528" s="79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>
      <c r="A529" s="7"/>
      <c r="B529" s="78"/>
      <c r="C529" s="79"/>
      <c r="D529" s="79"/>
      <c r="E529" s="79"/>
      <c r="F529" s="79"/>
      <c r="G529" s="79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>
      <c r="A530" s="7"/>
      <c r="B530" s="78"/>
      <c r="C530" s="79"/>
      <c r="D530" s="79"/>
      <c r="E530" s="79"/>
      <c r="F530" s="79"/>
      <c r="G530" s="79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>
      <c r="A531" s="7"/>
      <c r="B531" s="78"/>
      <c r="C531" s="79"/>
      <c r="D531" s="79"/>
      <c r="E531" s="79"/>
      <c r="F531" s="79"/>
      <c r="G531" s="79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>
      <c r="A532" s="7"/>
      <c r="B532" s="78"/>
      <c r="C532" s="79"/>
      <c r="D532" s="79"/>
      <c r="E532" s="79"/>
      <c r="F532" s="79"/>
      <c r="G532" s="79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>
      <c r="A533" s="7"/>
      <c r="B533" s="78"/>
      <c r="C533" s="79"/>
      <c r="D533" s="79"/>
      <c r="E533" s="79"/>
      <c r="F533" s="79"/>
      <c r="G533" s="79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>
      <c r="A534" s="7"/>
      <c r="B534" s="78"/>
      <c r="C534" s="79"/>
      <c r="D534" s="79"/>
      <c r="E534" s="79"/>
      <c r="F534" s="79"/>
      <c r="G534" s="79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>
      <c r="A535" s="7"/>
      <c r="B535" s="78"/>
      <c r="C535" s="79"/>
      <c r="D535" s="79"/>
      <c r="E535" s="79"/>
      <c r="F535" s="79"/>
      <c r="G535" s="79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>
      <c r="A536" s="7"/>
      <c r="B536" s="78"/>
      <c r="C536" s="79"/>
      <c r="D536" s="79"/>
      <c r="E536" s="79"/>
      <c r="F536" s="79"/>
      <c r="G536" s="79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>
      <c r="A537" s="7"/>
      <c r="B537" s="78"/>
      <c r="C537" s="79"/>
      <c r="D537" s="79"/>
      <c r="E537" s="79"/>
      <c r="F537" s="79"/>
      <c r="G537" s="79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>
      <c r="A538" s="7"/>
      <c r="B538" s="78"/>
      <c r="C538" s="79"/>
      <c r="D538" s="79"/>
      <c r="E538" s="79"/>
      <c r="F538" s="79"/>
      <c r="G538" s="79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>
      <c r="A539" s="7"/>
      <c r="B539" s="78"/>
      <c r="C539" s="79"/>
      <c r="D539" s="79"/>
      <c r="E539" s="79"/>
      <c r="F539" s="79"/>
      <c r="G539" s="79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>
      <c r="A540" s="7"/>
      <c r="B540" s="78"/>
      <c r="C540" s="79"/>
      <c r="D540" s="79"/>
      <c r="E540" s="79"/>
      <c r="F540" s="79"/>
      <c r="G540" s="79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>
      <c r="A541" s="7"/>
      <c r="B541" s="78"/>
      <c r="C541" s="79"/>
      <c r="D541" s="79"/>
      <c r="E541" s="79"/>
      <c r="F541" s="79"/>
      <c r="G541" s="79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>
      <c r="A542" s="7"/>
      <c r="B542" s="78"/>
      <c r="C542" s="79"/>
      <c r="D542" s="79"/>
      <c r="E542" s="79"/>
      <c r="F542" s="79"/>
      <c r="G542" s="79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>
      <c r="A543" s="7"/>
      <c r="B543" s="78"/>
      <c r="C543" s="79"/>
      <c r="D543" s="79"/>
      <c r="E543" s="79"/>
      <c r="F543" s="79"/>
      <c r="G543" s="79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>
      <c r="A544" s="7"/>
      <c r="B544" s="78"/>
      <c r="C544" s="79"/>
      <c r="D544" s="79"/>
      <c r="E544" s="79"/>
      <c r="F544" s="79"/>
      <c r="G544" s="79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>
      <c r="A545" s="7"/>
      <c r="B545" s="78"/>
      <c r="C545" s="79"/>
      <c r="D545" s="79"/>
      <c r="E545" s="79"/>
      <c r="F545" s="79"/>
      <c r="G545" s="79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>
      <c r="A546" s="7"/>
      <c r="B546" s="78"/>
      <c r="C546" s="79"/>
      <c r="D546" s="79"/>
      <c r="E546" s="79"/>
      <c r="F546" s="79"/>
      <c r="G546" s="79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>
      <c r="A547" s="7"/>
      <c r="B547" s="78"/>
      <c r="C547" s="79"/>
      <c r="D547" s="79"/>
      <c r="E547" s="79"/>
      <c r="F547" s="79"/>
      <c r="G547" s="79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>
      <c r="A548" s="7"/>
      <c r="B548" s="78"/>
      <c r="C548" s="79"/>
      <c r="D548" s="79"/>
      <c r="E548" s="79"/>
      <c r="F548" s="79"/>
      <c r="G548" s="79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>
      <c r="A549" s="7"/>
      <c r="B549" s="78"/>
      <c r="C549" s="79"/>
      <c r="D549" s="79"/>
      <c r="E549" s="79"/>
      <c r="F549" s="79"/>
      <c r="G549" s="79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>
      <c r="A550" s="7"/>
      <c r="B550" s="78"/>
      <c r="C550" s="79"/>
      <c r="D550" s="79"/>
      <c r="E550" s="79"/>
      <c r="F550" s="79"/>
      <c r="G550" s="79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>
      <c r="A551" s="7"/>
      <c r="B551" s="78"/>
      <c r="C551" s="79"/>
      <c r="D551" s="79"/>
      <c r="E551" s="79"/>
      <c r="F551" s="79"/>
      <c r="G551" s="79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>
      <c r="A552" s="7"/>
      <c r="B552" s="78"/>
      <c r="C552" s="79"/>
      <c r="D552" s="79"/>
      <c r="E552" s="79"/>
      <c r="F552" s="79"/>
      <c r="G552" s="79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>
      <c r="A553" s="7"/>
      <c r="B553" s="78"/>
      <c r="C553" s="79"/>
      <c r="D553" s="79"/>
      <c r="E553" s="79"/>
      <c r="F553" s="79"/>
      <c r="G553" s="79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>
      <c r="A554" s="7"/>
      <c r="B554" s="78"/>
      <c r="C554" s="79"/>
      <c r="D554" s="79"/>
      <c r="E554" s="79"/>
      <c r="F554" s="79"/>
      <c r="G554" s="79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>
      <c r="A555" s="7"/>
      <c r="B555" s="78"/>
      <c r="C555" s="79"/>
      <c r="D555" s="79"/>
      <c r="E555" s="79"/>
      <c r="F555" s="79"/>
      <c r="G555" s="79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>
      <c r="A556" s="7"/>
      <c r="B556" s="78"/>
      <c r="C556" s="79"/>
      <c r="D556" s="79"/>
      <c r="E556" s="79"/>
      <c r="F556" s="79"/>
      <c r="G556" s="79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>
      <c r="A557" s="7"/>
      <c r="B557" s="78"/>
      <c r="C557" s="79"/>
      <c r="D557" s="79"/>
      <c r="E557" s="79"/>
      <c r="F557" s="79"/>
      <c r="G557" s="79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>
      <c r="A558" s="7"/>
      <c r="B558" s="78"/>
      <c r="C558" s="79"/>
      <c r="D558" s="79"/>
      <c r="E558" s="79"/>
      <c r="F558" s="79"/>
      <c r="G558" s="79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>
      <c r="A559" s="7"/>
      <c r="B559" s="78"/>
      <c r="C559" s="79"/>
      <c r="D559" s="79"/>
      <c r="E559" s="79"/>
      <c r="F559" s="79"/>
      <c r="G559" s="79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>
      <c r="A560" s="7"/>
      <c r="B560" s="78"/>
      <c r="C560" s="79"/>
      <c r="D560" s="79"/>
      <c r="E560" s="79"/>
      <c r="F560" s="79"/>
      <c r="G560" s="79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>
      <c r="A561" s="7"/>
      <c r="B561" s="78"/>
      <c r="C561" s="79"/>
      <c r="D561" s="79"/>
      <c r="E561" s="79"/>
      <c r="F561" s="79"/>
      <c r="G561" s="79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>
      <c r="A562" s="7"/>
      <c r="B562" s="78"/>
      <c r="C562" s="79"/>
      <c r="D562" s="79"/>
      <c r="E562" s="79"/>
      <c r="F562" s="79"/>
      <c r="G562" s="79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>
      <c r="A563" s="7"/>
      <c r="B563" s="78"/>
      <c r="C563" s="79"/>
      <c r="D563" s="79"/>
      <c r="E563" s="79"/>
      <c r="F563" s="79"/>
      <c r="G563" s="79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>
      <c r="A564" s="7"/>
      <c r="B564" s="78"/>
      <c r="C564" s="79"/>
      <c r="D564" s="79"/>
      <c r="E564" s="79"/>
      <c r="F564" s="79"/>
      <c r="G564" s="79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>
      <c r="A565" s="7"/>
      <c r="B565" s="78"/>
      <c r="C565" s="79"/>
      <c r="D565" s="79"/>
      <c r="E565" s="79"/>
      <c r="F565" s="79"/>
      <c r="G565" s="79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>
      <c r="A566" s="7"/>
      <c r="B566" s="78"/>
      <c r="C566" s="79"/>
      <c r="D566" s="79"/>
      <c r="E566" s="79"/>
      <c r="F566" s="79"/>
      <c r="G566" s="79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>
      <c r="A567" s="7"/>
      <c r="B567" s="78"/>
      <c r="C567" s="79"/>
      <c r="D567" s="79"/>
      <c r="E567" s="79"/>
      <c r="F567" s="79"/>
      <c r="G567" s="79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>
      <c r="A568" s="7"/>
      <c r="B568" s="78"/>
      <c r="C568" s="79"/>
      <c r="D568" s="79"/>
      <c r="E568" s="79"/>
      <c r="F568" s="79"/>
      <c r="G568" s="79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>
      <c r="A569" s="7"/>
      <c r="B569" s="78"/>
      <c r="C569" s="79"/>
      <c r="D569" s="79"/>
      <c r="E569" s="79"/>
      <c r="F569" s="79"/>
      <c r="G569" s="79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>
      <c r="A570" s="7"/>
      <c r="B570" s="78"/>
      <c r="C570" s="79"/>
      <c r="D570" s="79"/>
      <c r="E570" s="79"/>
      <c r="F570" s="79"/>
      <c r="G570" s="79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>
      <c r="A571" s="7"/>
      <c r="B571" s="78"/>
      <c r="C571" s="79"/>
      <c r="D571" s="79"/>
      <c r="E571" s="79"/>
      <c r="F571" s="79"/>
      <c r="G571" s="79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>
      <c r="A572" s="7"/>
      <c r="B572" s="78"/>
      <c r="C572" s="79"/>
      <c r="D572" s="79"/>
      <c r="E572" s="79"/>
      <c r="F572" s="79"/>
      <c r="G572" s="79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>
      <c r="A573" s="7"/>
      <c r="B573" s="78"/>
      <c r="C573" s="79"/>
      <c r="D573" s="79"/>
      <c r="E573" s="79"/>
      <c r="F573" s="79"/>
      <c r="G573" s="79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>
      <c r="A574" s="7"/>
      <c r="B574" s="78"/>
      <c r="C574" s="79"/>
      <c r="D574" s="79"/>
      <c r="E574" s="79"/>
      <c r="F574" s="79"/>
      <c r="G574" s="79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>
      <c r="A575" s="7"/>
      <c r="B575" s="78"/>
      <c r="C575" s="79"/>
      <c r="D575" s="79"/>
      <c r="E575" s="79"/>
      <c r="F575" s="79"/>
      <c r="G575" s="79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>
      <c r="A576" s="7"/>
      <c r="B576" s="78"/>
      <c r="C576" s="79"/>
      <c r="D576" s="79"/>
      <c r="E576" s="79"/>
      <c r="F576" s="79"/>
      <c r="G576" s="79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>
      <c r="A577" s="7"/>
      <c r="B577" s="78"/>
      <c r="C577" s="79"/>
      <c r="D577" s="79"/>
      <c r="E577" s="79"/>
      <c r="F577" s="79"/>
      <c r="G577" s="79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>
      <c r="A578" s="7"/>
      <c r="B578" s="78"/>
      <c r="C578" s="79"/>
      <c r="D578" s="79"/>
      <c r="E578" s="79"/>
      <c r="F578" s="79"/>
      <c r="G578" s="79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>
      <c r="A579" s="7"/>
      <c r="B579" s="78"/>
      <c r="C579" s="79"/>
      <c r="D579" s="79"/>
      <c r="E579" s="79"/>
      <c r="F579" s="79"/>
      <c r="G579" s="79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>
      <c r="A580" s="7"/>
      <c r="B580" s="78"/>
      <c r="C580" s="79"/>
      <c r="D580" s="79"/>
      <c r="E580" s="79"/>
      <c r="F580" s="79"/>
      <c r="G580" s="79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>
      <c r="A581" s="7"/>
      <c r="B581" s="78"/>
      <c r="C581" s="79"/>
      <c r="D581" s="79"/>
      <c r="E581" s="79"/>
      <c r="F581" s="79"/>
      <c r="G581" s="79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>
      <c r="A582" s="7"/>
      <c r="B582" s="78"/>
      <c r="C582" s="79"/>
      <c r="D582" s="79"/>
      <c r="E582" s="79"/>
      <c r="F582" s="79"/>
      <c r="G582" s="79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>
      <c r="A583" s="7"/>
      <c r="B583" s="78"/>
      <c r="C583" s="79"/>
      <c r="D583" s="79"/>
      <c r="E583" s="79"/>
      <c r="F583" s="79"/>
      <c r="G583" s="79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>
      <c r="A584" s="7"/>
      <c r="B584" s="78"/>
      <c r="C584" s="79"/>
      <c r="D584" s="79"/>
      <c r="E584" s="79"/>
      <c r="F584" s="79"/>
      <c r="G584" s="79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>
      <c r="A585" s="7"/>
      <c r="B585" s="78"/>
      <c r="C585" s="79"/>
      <c r="D585" s="79"/>
      <c r="E585" s="79"/>
      <c r="F585" s="79"/>
      <c r="G585" s="79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>
      <c r="A586" s="7"/>
      <c r="B586" s="78"/>
      <c r="C586" s="79"/>
      <c r="D586" s="79"/>
      <c r="E586" s="79"/>
      <c r="F586" s="79"/>
      <c r="G586" s="79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>
      <c r="A587" s="7"/>
      <c r="B587" s="78"/>
      <c r="C587" s="79"/>
      <c r="D587" s="79"/>
      <c r="E587" s="79"/>
      <c r="F587" s="79"/>
      <c r="G587" s="79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>
      <c r="A588" s="7"/>
      <c r="B588" s="78"/>
      <c r="C588" s="79"/>
      <c r="D588" s="79"/>
      <c r="E588" s="79"/>
      <c r="F588" s="79"/>
      <c r="G588" s="79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>
      <c r="A589" s="7"/>
      <c r="B589" s="78"/>
      <c r="C589" s="79"/>
      <c r="D589" s="79"/>
      <c r="E589" s="79"/>
      <c r="F589" s="79"/>
      <c r="G589" s="79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>
      <c r="A590" s="7"/>
      <c r="B590" s="78"/>
      <c r="C590" s="79"/>
      <c r="D590" s="79"/>
      <c r="E590" s="79"/>
      <c r="F590" s="79"/>
      <c r="G590" s="79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>
      <c r="A591" s="7"/>
      <c r="B591" s="78"/>
      <c r="C591" s="79"/>
      <c r="D591" s="79"/>
      <c r="E591" s="79"/>
      <c r="F591" s="79"/>
      <c r="G591" s="79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>
      <c r="A592" s="7"/>
      <c r="B592" s="78"/>
      <c r="C592" s="79"/>
      <c r="D592" s="79"/>
      <c r="E592" s="79"/>
      <c r="F592" s="79"/>
      <c r="G592" s="79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>
      <c r="A593" s="7"/>
      <c r="B593" s="78"/>
      <c r="C593" s="79"/>
      <c r="D593" s="79"/>
      <c r="E593" s="79"/>
      <c r="F593" s="79"/>
      <c r="G593" s="79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>
      <c r="A594" s="7"/>
      <c r="B594" s="78"/>
      <c r="C594" s="79"/>
      <c r="D594" s="79"/>
      <c r="E594" s="79"/>
      <c r="F594" s="79"/>
      <c r="G594" s="79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>
      <c r="A595" s="7"/>
      <c r="B595" s="78"/>
      <c r="C595" s="79"/>
      <c r="D595" s="79"/>
      <c r="E595" s="79"/>
      <c r="F595" s="79"/>
      <c r="G595" s="79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>
      <c r="A596" s="7"/>
      <c r="B596" s="78"/>
      <c r="C596" s="79"/>
      <c r="D596" s="79"/>
      <c r="E596" s="79"/>
      <c r="F596" s="79"/>
      <c r="G596" s="79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>
      <c r="A597" s="7"/>
      <c r="B597" s="78"/>
      <c r="C597" s="79"/>
      <c r="D597" s="79"/>
      <c r="E597" s="79"/>
      <c r="F597" s="79"/>
      <c r="G597" s="79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>
      <c r="A598" s="7"/>
      <c r="B598" s="78"/>
      <c r="C598" s="79"/>
      <c r="D598" s="79"/>
      <c r="E598" s="79"/>
      <c r="F598" s="79"/>
      <c r="G598" s="79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>
      <c r="A599" s="7"/>
      <c r="B599" s="78"/>
      <c r="C599" s="79"/>
      <c r="D599" s="79"/>
      <c r="E599" s="79"/>
      <c r="F599" s="79"/>
      <c r="G599" s="79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>
      <c r="A600" s="7"/>
      <c r="B600" s="78"/>
      <c r="C600" s="79"/>
      <c r="D600" s="79"/>
      <c r="E600" s="79"/>
      <c r="F600" s="79"/>
      <c r="G600" s="79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>
      <c r="A601" s="7"/>
      <c r="B601" s="78"/>
      <c r="C601" s="79"/>
      <c r="D601" s="79"/>
      <c r="E601" s="79"/>
      <c r="F601" s="79"/>
      <c r="G601" s="79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>
      <c r="A602" s="7"/>
      <c r="B602" s="78"/>
      <c r="C602" s="79"/>
      <c r="D602" s="79"/>
      <c r="E602" s="79"/>
      <c r="F602" s="79"/>
      <c r="G602" s="79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>
      <c r="A603" s="7"/>
      <c r="B603" s="78"/>
      <c r="C603" s="79"/>
      <c r="D603" s="79"/>
      <c r="E603" s="79"/>
      <c r="F603" s="79"/>
      <c r="G603" s="79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>
      <c r="A604" s="7"/>
      <c r="B604" s="78"/>
      <c r="C604" s="79"/>
      <c r="D604" s="79"/>
      <c r="E604" s="79"/>
      <c r="F604" s="79"/>
      <c r="G604" s="79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>
      <c r="A605" s="7"/>
      <c r="B605" s="78"/>
      <c r="C605" s="79"/>
      <c r="D605" s="79"/>
      <c r="E605" s="79"/>
      <c r="F605" s="79"/>
      <c r="G605" s="79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>
      <c r="A606" s="7"/>
      <c r="B606" s="78"/>
      <c r="C606" s="79"/>
      <c r="D606" s="79"/>
      <c r="E606" s="79"/>
      <c r="F606" s="79"/>
      <c r="G606" s="79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>
      <c r="A607" s="7"/>
      <c r="B607" s="78"/>
      <c r="C607" s="79"/>
      <c r="D607" s="79"/>
      <c r="E607" s="79"/>
      <c r="F607" s="79"/>
      <c r="G607" s="79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>
      <c r="A608" s="7"/>
      <c r="B608" s="78"/>
      <c r="C608" s="79"/>
      <c r="D608" s="79"/>
      <c r="E608" s="79"/>
      <c r="F608" s="79"/>
      <c r="G608" s="79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>
      <c r="A609" s="7"/>
      <c r="B609" s="78"/>
      <c r="C609" s="79"/>
      <c r="D609" s="79"/>
      <c r="E609" s="79"/>
      <c r="F609" s="79"/>
      <c r="G609" s="79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>
      <c r="A610" s="7"/>
      <c r="B610" s="78"/>
      <c r="C610" s="79"/>
      <c r="D610" s="79"/>
      <c r="E610" s="79"/>
      <c r="F610" s="79"/>
      <c r="G610" s="79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>
      <c r="A611" s="7"/>
      <c r="B611" s="78"/>
      <c r="C611" s="79"/>
      <c r="D611" s="79"/>
      <c r="E611" s="79"/>
      <c r="F611" s="79"/>
      <c r="G611" s="79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>
      <c r="A612" s="7"/>
      <c r="B612" s="78"/>
      <c r="C612" s="79"/>
      <c r="D612" s="79"/>
      <c r="E612" s="79"/>
      <c r="F612" s="79"/>
      <c r="G612" s="79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>
      <c r="A613" s="7"/>
      <c r="B613" s="78"/>
      <c r="C613" s="79"/>
      <c r="D613" s="79"/>
      <c r="E613" s="79"/>
      <c r="F613" s="79"/>
      <c r="G613" s="79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>
      <c r="A614" s="7"/>
      <c r="B614" s="78"/>
      <c r="C614" s="79"/>
      <c r="D614" s="79"/>
      <c r="E614" s="79"/>
      <c r="F614" s="79"/>
      <c r="G614" s="79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>
      <c r="A615" s="7"/>
      <c r="B615" s="78"/>
      <c r="C615" s="79"/>
      <c r="D615" s="79"/>
      <c r="E615" s="79"/>
      <c r="F615" s="79"/>
      <c r="G615" s="79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>
      <c r="A616" s="7"/>
      <c r="B616" s="78"/>
      <c r="C616" s="79"/>
      <c r="D616" s="79"/>
      <c r="E616" s="79"/>
      <c r="F616" s="79"/>
      <c r="G616" s="79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>
      <c r="A617" s="7"/>
      <c r="B617" s="78"/>
      <c r="C617" s="79"/>
      <c r="D617" s="79"/>
      <c r="E617" s="79"/>
      <c r="F617" s="79"/>
      <c r="G617" s="79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>
      <c r="A618" s="7"/>
      <c r="B618" s="78"/>
      <c r="C618" s="79"/>
      <c r="D618" s="79"/>
      <c r="E618" s="79"/>
      <c r="F618" s="79"/>
      <c r="G618" s="79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>
      <c r="A619" s="7"/>
      <c r="B619" s="78"/>
      <c r="C619" s="79"/>
      <c r="D619" s="79"/>
      <c r="E619" s="79"/>
      <c r="F619" s="79"/>
      <c r="G619" s="79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>
      <c r="A620" s="7"/>
      <c r="B620" s="78"/>
      <c r="C620" s="79"/>
      <c r="D620" s="79"/>
      <c r="E620" s="79"/>
      <c r="F620" s="79"/>
      <c r="G620" s="79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>
      <c r="A621" s="7"/>
      <c r="B621" s="78"/>
      <c r="C621" s="79"/>
      <c r="D621" s="79"/>
      <c r="E621" s="79"/>
      <c r="F621" s="79"/>
      <c r="G621" s="79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>
      <c r="A622" s="7"/>
      <c r="B622" s="78"/>
      <c r="C622" s="79"/>
      <c r="D622" s="79"/>
      <c r="E622" s="79"/>
      <c r="F622" s="79"/>
      <c r="G622" s="79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>
      <c r="A623" s="7"/>
      <c r="B623" s="78"/>
      <c r="C623" s="79"/>
      <c r="D623" s="79"/>
      <c r="E623" s="79"/>
      <c r="F623" s="79"/>
      <c r="G623" s="79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>
      <c r="A624" s="7"/>
      <c r="B624" s="78"/>
      <c r="C624" s="79"/>
      <c r="D624" s="79"/>
      <c r="E624" s="79"/>
      <c r="F624" s="79"/>
      <c r="G624" s="79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>
      <c r="A625" s="7"/>
      <c r="B625" s="78"/>
      <c r="C625" s="79"/>
      <c r="D625" s="79"/>
      <c r="E625" s="79"/>
      <c r="F625" s="79"/>
      <c r="G625" s="79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>
      <c r="A626" s="7"/>
      <c r="B626" s="78"/>
      <c r="C626" s="79"/>
      <c r="D626" s="79"/>
      <c r="E626" s="79"/>
      <c r="F626" s="79"/>
      <c r="G626" s="79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>
      <c r="A627" s="7"/>
      <c r="B627" s="78"/>
      <c r="C627" s="79"/>
      <c r="D627" s="79"/>
      <c r="E627" s="79"/>
      <c r="F627" s="79"/>
      <c r="G627" s="79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>
      <c r="A628" s="7"/>
      <c r="B628" s="78"/>
      <c r="C628" s="79"/>
      <c r="D628" s="79"/>
      <c r="E628" s="79"/>
      <c r="F628" s="79"/>
      <c r="G628" s="79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>
      <c r="A629" s="7"/>
      <c r="B629" s="78"/>
      <c r="C629" s="79"/>
      <c r="D629" s="79"/>
      <c r="E629" s="79"/>
      <c r="F629" s="79"/>
      <c r="G629" s="79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>
      <c r="A630" s="7"/>
      <c r="B630" s="78"/>
      <c r="C630" s="79"/>
      <c r="D630" s="79"/>
      <c r="E630" s="79"/>
      <c r="F630" s="79"/>
      <c r="G630" s="79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>
      <c r="A631" s="7"/>
      <c r="B631" s="78"/>
      <c r="C631" s="79"/>
      <c r="D631" s="79"/>
      <c r="E631" s="79"/>
      <c r="F631" s="79"/>
      <c r="G631" s="79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>
      <c r="A632" s="7"/>
      <c r="B632" s="78"/>
      <c r="C632" s="79"/>
      <c r="D632" s="79"/>
      <c r="E632" s="79"/>
      <c r="F632" s="79"/>
      <c r="G632" s="79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>
      <c r="A633" s="7"/>
      <c r="B633" s="78"/>
      <c r="C633" s="79"/>
      <c r="D633" s="79"/>
      <c r="E633" s="79"/>
      <c r="F633" s="79"/>
      <c r="G633" s="79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>
      <c r="A634" s="7"/>
      <c r="B634" s="78"/>
      <c r="C634" s="79"/>
      <c r="D634" s="79"/>
      <c r="E634" s="79"/>
      <c r="F634" s="79"/>
      <c r="G634" s="79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>
      <c r="A635" s="7"/>
      <c r="B635" s="78"/>
      <c r="C635" s="79"/>
      <c r="D635" s="79"/>
      <c r="E635" s="79"/>
      <c r="F635" s="79"/>
      <c r="G635" s="79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>
      <c r="A636" s="7"/>
      <c r="B636" s="78"/>
      <c r="C636" s="79"/>
      <c r="D636" s="79"/>
      <c r="E636" s="79"/>
      <c r="F636" s="79"/>
      <c r="G636" s="79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>
      <c r="A637" s="7"/>
      <c r="B637" s="78"/>
      <c r="C637" s="79"/>
      <c r="D637" s="79"/>
      <c r="E637" s="79"/>
      <c r="F637" s="79"/>
      <c r="G637" s="79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>
      <c r="A638" s="7"/>
      <c r="B638" s="78"/>
      <c r="C638" s="79"/>
      <c r="D638" s="79"/>
      <c r="E638" s="79"/>
      <c r="F638" s="79"/>
      <c r="G638" s="79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>
      <c r="A639" s="7"/>
      <c r="B639" s="78"/>
      <c r="C639" s="79"/>
      <c r="D639" s="79"/>
      <c r="E639" s="79"/>
      <c r="F639" s="79"/>
      <c r="G639" s="79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>
      <c r="A640" s="7"/>
      <c r="B640" s="78"/>
      <c r="C640" s="79"/>
      <c r="D640" s="79"/>
      <c r="E640" s="79"/>
      <c r="F640" s="79"/>
      <c r="G640" s="79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>
      <c r="A641" s="7"/>
      <c r="B641" s="78"/>
      <c r="C641" s="79"/>
      <c r="D641" s="79"/>
      <c r="E641" s="79"/>
      <c r="F641" s="79"/>
      <c r="G641" s="79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>
      <c r="A642" s="7"/>
      <c r="B642" s="78"/>
      <c r="C642" s="79"/>
      <c r="D642" s="79"/>
      <c r="E642" s="79"/>
      <c r="F642" s="79"/>
      <c r="G642" s="79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>
      <c r="A643" s="7"/>
      <c r="B643" s="78"/>
      <c r="C643" s="79"/>
      <c r="D643" s="79"/>
      <c r="E643" s="79"/>
      <c r="F643" s="79"/>
      <c r="G643" s="79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>
      <c r="A644" s="7"/>
      <c r="B644" s="78"/>
      <c r="C644" s="79"/>
      <c r="D644" s="79"/>
      <c r="E644" s="79"/>
      <c r="F644" s="79"/>
      <c r="G644" s="79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>
      <c r="A645" s="7"/>
      <c r="B645" s="78"/>
      <c r="C645" s="79"/>
      <c r="D645" s="79"/>
      <c r="E645" s="79"/>
      <c r="F645" s="79"/>
      <c r="G645" s="79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>
      <c r="A646" s="7"/>
      <c r="B646" s="78"/>
      <c r="C646" s="79"/>
      <c r="D646" s="79"/>
      <c r="E646" s="79"/>
      <c r="F646" s="79"/>
      <c r="G646" s="79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>
      <c r="A647" s="7"/>
      <c r="B647" s="78"/>
      <c r="C647" s="79"/>
      <c r="D647" s="79"/>
      <c r="E647" s="79"/>
      <c r="F647" s="79"/>
      <c r="G647" s="79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>
      <c r="A648" s="7"/>
      <c r="B648" s="78"/>
      <c r="C648" s="79"/>
      <c r="D648" s="79"/>
      <c r="E648" s="79"/>
      <c r="F648" s="79"/>
      <c r="G648" s="79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>
      <c r="A649" s="7"/>
      <c r="B649" s="78"/>
      <c r="C649" s="79"/>
      <c r="D649" s="79"/>
      <c r="E649" s="79"/>
      <c r="F649" s="79"/>
      <c r="G649" s="79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>
      <c r="A650" s="7"/>
      <c r="B650" s="78"/>
      <c r="C650" s="79"/>
      <c r="D650" s="79"/>
      <c r="E650" s="79"/>
      <c r="F650" s="79"/>
      <c r="G650" s="79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>
      <c r="A651" s="7"/>
      <c r="B651" s="78"/>
      <c r="C651" s="79"/>
      <c r="D651" s="79"/>
      <c r="E651" s="79"/>
      <c r="F651" s="79"/>
      <c r="G651" s="79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>
      <c r="A652" s="7"/>
      <c r="B652" s="78"/>
      <c r="C652" s="79"/>
      <c r="D652" s="79"/>
      <c r="E652" s="79"/>
      <c r="F652" s="79"/>
      <c r="G652" s="79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>
      <c r="A653" s="7"/>
      <c r="B653" s="78"/>
      <c r="C653" s="79"/>
      <c r="D653" s="79"/>
      <c r="E653" s="79"/>
      <c r="F653" s="79"/>
      <c r="G653" s="79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>
      <c r="A654" s="7"/>
      <c r="B654" s="78"/>
      <c r="C654" s="79"/>
      <c r="D654" s="79"/>
      <c r="E654" s="79"/>
      <c r="F654" s="79"/>
      <c r="G654" s="79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>
      <c r="A655" s="7"/>
      <c r="B655" s="78"/>
      <c r="C655" s="79"/>
      <c r="D655" s="79"/>
      <c r="E655" s="79"/>
      <c r="F655" s="79"/>
      <c r="G655" s="79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>
      <c r="A656" s="7"/>
      <c r="B656" s="78"/>
      <c r="C656" s="79"/>
      <c r="D656" s="79"/>
      <c r="E656" s="79"/>
      <c r="F656" s="79"/>
      <c r="G656" s="79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>
      <c r="A657" s="7"/>
      <c r="B657" s="78"/>
      <c r="C657" s="79"/>
      <c r="D657" s="79"/>
      <c r="E657" s="79"/>
      <c r="F657" s="79"/>
      <c r="G657" s="79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>
      <c r="A658" s="7"/>
      <c r="B658" s="78"/>
      <c r="C658" s="79"/>
      <c r="D658" s="79"/>
      <c r="E658" s="79"/>
      <c r="F658" s="79"/>
      <c r="G658" s="79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>
      <c r="A659" s="7"/>
      <c r="B659" s="78"/>
      <c r="C659" s="79"/>
      <c r="D659" s="79"/>
      <c r="E659" s="79"/>
      <c r="F659" s="79"/>
      <c r="G659" s="79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>
      <c r="A660" s="7"/>
      <c r="B660" s="78"/>
      <c r="C660" s="79"/>
      <c r="D660" s="79"/>
      <c r="E660" s="79"/>
      <c r="F660" s="79"/>
      <c r="G660" s="79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>
      <c r="A661" s="7"/>
      <c r="B661" s="78"/>
      <c r="C661" s="79"/>
      <c r="D661" s="79"/>
      <c r="E661" s="79"/>
      <c r="F661" s="79"/>
      <c r="G661" s="79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>
      <c r="A662" s="7"/>
      <c r="B662" s="78"/>
      <c r="C662" s="79"/>
      <c r="D662" s="79"/>
      <c r="E662" s="79"/>
      <c r="F662" s="79"/>
      <c r="G662" s="79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>
      <c r="A663" s="7"/>
      <c r="B663" s="78"/>
      <c r="C663" s="79"/>
      <c r="D663" s="79"/>
      <c r="E663" s="79"/>
      <c r="F663" s="79"/>
      <c r="G663" s="79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>
      <c r="A664" s="7"/>
      <c r="B664" s="78"/>
      <c r="C664" s="79"/>
      <c r="D664" s="79"/>
      <c r="E664" s="79"/>
      <c r="F664" s="79"/>
      <c r="G664" s="79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>
      <c r="A665" s="7"/>
      <c r="B665" s="78"/>
      <c r="C665" s="79"/>
      <c r="D665" s="79"/>
      <c r="E665" s="79"/>
      <c r="F665" s="79"/>
      <c r="G665" s="79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>
      <c r="A666" s="7"/>
      <c r="B666" s="78"/>
      <c r="C666" s="79"/>
      <c r="D666" s="79"/>
      <c r="E666" s="79"/>
      <c r="F666" s="79"/>
      <c r="G666" s="79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>
      <c r="A667" s="7"/>
      <c r="B667" s="78"/>
      <c r="C667" s="79"/>
      <c r="D667" s="79"/>
      <c r="E667" s="79"/>
      <c r="F667" s="79"/>
      <c r="G667" s="79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>
      <c r="A668" s="7"/>
      <c r="B668" s="78"/>
      <c r="C668" s="79"/>
      <c r="D668" s="79"/>
      <c r="E668" s="79"/>
      <c r="F668" s="79"/>
      <c r="G668" s="79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>
      <c r="A669" s="7"/>
      <c r="B669" s="78"/>
      <c r="C669" s="79"/>
      <c r="D669" s="79"/>
      <c r="E669" s="79"/>
      <c r="F669" s="79"/>
      <c r="G669" s="79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>
      <c r="A670" s="7"/>
      <c r="B670" s="78"/>
      <c r="C670" s="79"/>
      <c r="D670" s="79"/>
      <c r="E670" s="79"/>
      <c r="F670" s="79"/>
      <c r="G670" s="79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>
      <c r="A671" s="7"/>
      <c r="B671" s="78"/>
      <c r="C671" s="79"/>
      <c r="D671" s="79"/>
      <c r="E671" s="79"/>
      <c r="F671" s="79"/>
      <c r="G671" s="79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>
      <c r="A672" s="7"/>
      <c r="B672" s="78"/>
      <c r="C672" s="79"/>
      <c r="D672" s="79"/>
      <c r="E672" s="79"/>
      <c r="F672" s="79"/>
      <c r="G672" s="79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>
      <c r="A673" s="7"/>
      <c r="B673" s="78"/>
      <c r="C673" s="79"/>
      <c r="D673" s="79"/>
      <c r="E673" s="79"/>
      <c r="F673" s="79"/>
      <c r="G673" s="79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>
      <c r="A674" s="7"/>
      <c r="B674" s="78"/>
      <c r="C674" s="79"/>
      <c r="D674" s="79"/>
      <c r="E674" s="79"/>
      <c r="F674" s="79"/>
      <c r="G674" s="79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>
      <c r="A675" s="7"/>
      <c r="B675" s="78"/>
      <c r="C675" s="79"/>
      <c r="D675" s="79"/>
      <c r="E675" s="79"/>
      <c r="F675" s="79"/>
      <c r="G675" s="79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>
      <c r="A676" s="7"/>
      <c r="B676" s="78"/>
      <c r="C676" s="79"/>
      <c r="D676" s="79"/>
      <c r="E676" s="79"/>
      <c r="F676" s="79"/>
      <c r="G676" s="79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>
      <c r="A677" s="7"/>
      <c r="B677" s="78"/>
      <c r="C677" s="79"/>
      <c r="D677" s="79"/>
      <c r="E677" s="79"/>
      <c r="F677" s="79"/>
      <c r="G677" s="79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>
      <c r="A678" s="7"/>
      <c r="B678" s="78"/>
      <c r="C678" s="79"/>
      <c r="D678" s="79"/>
      <c r="E678" s="79"/>
      <c r="F678" s="79"/>
      <c r="G678" s="79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>
      <c r="A679" s="7"/>
      <c r="B679" s="78"/>
      <c r="C679" s="79"/>
      <c r="D679" s="79"/>
      <c r="E679" s="79"/>
      <c r="F679" s="79"/>
      <c r="G679" s="79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>
      <c r="A680" s="7"/>
      <c r="B680" s="78"/>
      <c r="C680" s="79"/>
      <c r="D680" s="79"/>
      <c r="E680" s="79"/>
      <c r="F680" s="79"/>
      <c r="G680" s="79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>
      <c r="A681" s="7"/>
      <c r="B681" s="78"/>
      <c r="C681" s="79"/>
      <c r="D681" s="79"/>
      <c r="E681" s="79"/>
      <c r="F681" s="79"/>
      <c r="G681" s="79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>
      <c r="A682" s="7"/>
      <c r="B682" s="78"/>
      <c r="C682" s="79"/>
      <c r="D682" s="79"/>
      <c r="E682" s="79"/>
      <c r="F682" s="79"/>
      <c r="G682" s="79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>
      <c r="A683" s="7"/>
      <c r="B683" s="78"/>
      <c r="C683" s="79"/>
      <c r="D683" s="79"/>
      <c r="E683" s="79"/>
      <c r="F683" s="79"/>
      <c r="G683" s="79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>
      <c r="A684" s="7"/>
      <c r="B684" s="78"/>
      <c r="C684" s="79"/>
      <c r="D684" s="79"/>
      <c r="E684" s="79"/>
      <c r="F684" s="79"/>
      <c r="G684" s="79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>
      <c r="A685" s="7"/>
      <c r="B685" s="78"/>
      <c r="C685" s="79"/>
      <c r="D685" s="79"/>
      <c r="E685" s="79"/>
      <c r="F685" s="79"/>
      <c r="G685" s="79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>
      <c r="A686" s="7"/>
      <c r="B686" s="78"/>
      <c r="C686" s="79"/>
      <c r="D686" s="79"/>
      <c r="E686" s="79"/>
      <c r="F686" s="79"/>
      <c r="G686" s="79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>
      <c r="A687" s="7"/>
      <c r="B687" s="78"/>
      <c r="C687" s="79"/>
      <c r="D687" s="79"/>
      <c r="E687" s="79"/>
      <c r="F687" s="79"/>
      <c r="G687" s="79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>
      <c r="A688" s="7"/>
      <c r="B688" s="78"/>
      <c r="C688" s="79"/>
      <c r="D688" s="79"/>
      <c r="E688" s="79"/>
      <c r="F688" s="79"/>
      <c r="G688" s="79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>
      <c r="A689" s="7"/>
      <c r="B689" s="78"/>
      <c r="C689" s="79"/>
      <c r="D689" s="79"/>
      <c r="E689" s="79"/>
      <c r="F689" s="79"/>
      <c r="G689" s="79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>
      <c r="A690" s="7"/>
      <c r="B690" s="78"/>
      <c r="C690" s="79"/>
      <c r="D690" s="79"/>
      <c r="E690" s="79"/>
      <c r="F690" s="79"/>
      <c r="G690" s="79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>
      <c r="A691" s="7"/>
      <c r="B691" s="78"/>
      <c r="C691" s="79"/>
      <c r="D691" s="79"/>
      <c r="E691" s="79"/>
      <c r="F691" s="79"/>
      <c r="G691" s="79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>
      <c r="A692" s="7"/>
      <c r="B692" s="78"/>
      <c r="C692" s="79"/>
      <c r="D692" s="79"/>
      <c r="E692" s="79"/>
      <c r="F692" s="79"/>
      <c r="G692" s="79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>
      <c r="A693" s="7"/>
      <c r="B693" s="78"/>
      <c r="C693" s="79"/>
      <c r="D693" s="79"/>
      <c r="E693" s="79"/>
      <c r="F693" s="79"/>
      <c r="G693" s="79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>
      <c r="A694" s="7"/>
      <c r="B694" s="78"/>
      <c r="C694" s="79"/>
      <c r="D694" s="79"/>
      <c r="E694" s="79"/>
      <c r="F694" s="79"/>
      <c r="G694" s="79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>
      <c r="A695" s="7"/>
      <c r="B695" s="78"/>
      <c r="C695" s="79"/>
      <c r="D695" s="79"/>
      <c r="E695" s="79"/>
      <c r="F695" s="79"/>
      <c r="G695" s="79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>
      <c r="A696" s="7"/>
      <c r="B696" s="78"/>
      <c r="C696" s="79"/>
      <c r="D696" s="79"/>
      <c r="E696" s="79"/>
      <c r="F696" s="79"/>
      <c r="G696" s="79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>
      <c r="A697" s="7"/>
      <c r="B697" s="78"/>
      <c r="C697" s="79"/>
      <c r="D697" s="79"/>
      <c r="E697" s="79"/>
      <c r="F697" s="79"/>
      <c r="G697" s="79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>
      <c r="A698" s="7"/>
      <c r="B698" s="78"/>
      <c r="C698" s="79"/>
      <c r="D698" s="79"/>
      <c r="E698" s="79"/>
      <c r="F698" s="79"/>
      <c r="G698" s="79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>
      <c r="A699" s="7"/>
      <c r="B699" s="78"/>
      <c r="C699" s="79"/>
      <c r="D699" s="79"/>
      <c r="E699" s="79"/>
      <c r="F699" s="79"/>
      <c r="G699" s="79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>
      <c r="A700" s="7"/>
      <c r="B700" s="78"/>
      <c r="C700" s="79"/>
      <c r="D700" s="79"/>
      <c r="E700" s="79"/>
      <c r="F700" s="79"/>
      <c r="G700" s="79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>
      <c r="A701" s="7"/>
      <c r="B701" s="78"/>
      <c r="C701" s="79"/>
      <c r="D701" s="79"/>
      <c r="E701" s="79"/>
      <c r="F701" s="79"/>
      <c r="G701" s="79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>
      <c r="A702" s="7"/>
      <c r="B702" s="78"/>
      <c r="C702" s="79"/>
      <c r="D702" s="79"/>
      <c r="E702" s="79"/>
      <c r="F702" s="79"/>
      <c r="G702" s="79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>
      <c r="A703" s="7"/>
      <c r="B703" s="78"/>
      <c r="C703" s="79"/>
      <c r="D703" s="79"/>
      <c r="E703" s="79"/>
      <c r="F703" s="79"/>
      <c r="G703" s="79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>
      <c r="A704" s="7"/>
      <c r="B704" s="78"/>
      <c r="C704" s="79"/>
      <c r="D704" s="79"/>
      <c r="E704" s="79"/>
      <c r="F704" s="79"/>
      <c r="G704" s="79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>
      <c r="A705" s="7"/>
      <c r="B705" s="78"/>
      <c r="C705" s="79"/>
      <c r="D705" s="79"/>
      <c r="E705" s="79"/>
      <c r="F705" s="79"/>
      <c r="G705" s="79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>
      <c r="A706" s="7"/>
      <c r="B706" s="78"/>
      <c r="C706" s="79"/>
      <c r="D706" s="79"/>
      <c r="E706" s="79"/>
      <c r="F706" s="79"/>
      <c r="G706" s="79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>
      <c r="A707" s="7"/>
      <c r="B707" s="78"/>
      <c r="C707" s="79"/>
      <c r="D707" s="79"/>
      <c r="E707" s="79"/>
      <c r="F707" s="79"/>
      <c r="G707" s="79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>
      <c r="A708" s="7"/>
      <c r="B708" s="78"/>
      <c r="C708" s="79"/>
      <c r="D708" s="79"/>
      <c r="E708" s="79"/>
      <c r="F708" s="79"/>
      <c r="G708" s="79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>
      <c r="A709" s="7"/>
      <c r="B709" s="78"/>
      <c r="C709" s="79"/>
      <c r="D709" s="79"/>
      <c r="E709" s="79"/>
      <c r="F709" s="79"/>
      <c r="G709" s="79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>
      <c r="A710" s="7"/>
      <c r="B710" s="78"/>
      <c r="C710" s="79"/>
      <c r="D710" s="79"/>
      <c r="E710" s="79"/>
      <c r="F710" s="79"/>
      <c r="G710" s="79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>
      <c r="A711" s="7"/>
      <c r="B711" s="78"/>
      <c r="C711" s="79"/>
      <c r="D711" s="79"/>
      <c r="E711" s="79"/>
      <c r="F711" s="79"/>
      <c r="G711" s="79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>
      <c r="A712" s="7"/>
      <c r="B712" s="78"/>
      <c r="C712" s="79"/>
      <c r="D712" s="79"/>
      <c r="E712" s="79"/>
      <c r="F712" s="79"/>
      <c r="G712" s="79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>
      <c r="A713" s="7"/>
      <c r="B713" s="78"/>
      <c r="C713" s="79"/>
      <c r="D713" s="79"/>
      <c r="E713" s="79"/>
      <c r="F713" s="79"/>
      <c r="G713" s="79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>
      <c r="A714" s="7"/>
      <c r="B714" s="78"/>
      <c r="C714" s="79"/>
      <c r="D714" s="79"/>
      <c r="E714" s="79"/>
      <c r="F714" s="79"/>
      <c r="G714" s="79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>
      <c r="A715" s="7"/>
      <c r="B715" s="78"/>
      <c r="C715" s="79"/>
      <c r="D715" s="79"/>
      <c r="E715" s="79"/>
      <c r="F715" s="79"/>
      <c r="G715" s="79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>
      <c r="A716" s="7"/>
      <c r="B716" s="78"/>
      <c r="C716" s="79"/>
      <c r="D716" s="79"/>
      <c r="E716" s="79"/>
      <c r="F716" s="79"/>
      <c r="G716" s="79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>
      <c r="A717" s="7"/>
      <c r="B717" s="78"/>
      <c r="C717" s="79"/>
      <c r="D717" s="79"/>
      <c r="E717" s="79"/>
      <c r="F717" s="79"/>
      <c r="G717" s="79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>
      <c r="A718" s="7"/>
      <c r="B718" s="78"/>
      <c r="C718" s="79"/>
      <c r="D718" s="79"/>
      <c r="E718" s="79"/>
      <c r="F718" s="79"/>
      <c r="G718" s="79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>
      <c r="A719" s="7"/>
      <c r="B719" s="78"/>
      <c r="C719" s="79"/>
      <c r="D719" s="79"/>
      <c r="E719" s="79"/>
      <c r="F719" s="79"/>
      <c r="G719" s="79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>
      <c r="A720" s="7"/>
      <c r="B720" s="78"/>
      <c r="C720" s="79"/>
      <c r="D720" s="79"/>
      <c r="E720" s="79"/>
      <c r="F720" s="79"/>
      <c r="G720" s="79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>
      <c r="A721" s="7"/>
      <c r="B721" s="78"/>
      <c r="C721" s="79"/>
      <c r="D721" s="79"/>
      <c r="E721" s="79"/>
      <c r="F721" s="79"/>
      <c r="G721" s="79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>
      <c r="A722" s="7"/>
      <c r="B722" s="78"/>
      <c r="C722" s="79"/>
      <c r="D722" s="79"/>
      <c r="E722" s="79"/>
      <c r="F722" s="79"/>
      <c r="G722" s="79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>
      <c r="A723" s="7"/>
      <c r="B723" s="78"/>
      <c r="C723" s="79"/>
      <c r="D723" s="79"/>
      <c r="E723" s="79"/>
      <c r="F723" s="79"/>
      <c r="G723" s="79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>
      <c r="A724" s="7"/>
      <c r="B724" s="78"/>
      <c r="C724" s="79"/>
      <c r="D724" s="79"/>
      <c r="E724" s="79"/>
      <c r="F724" s="79"/>
      <c r="G724" s="79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>
      <c r="A725" s="7"/>
      <c r="B725" s="78"/>
      <c r="C725" s="79"/>
      <c r="D725" s="79"/>
      <c r="E725" s="79"/>
      <c r="F725" s="79"/>
      <c r="G725" s="79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>
      <c r="A726" s="7"/>
      <c r="B726" s="78"/>
      <c r="C726" s="79"/>
      <c r="D726" s="79"/>
      <c r="E726" s="79"/>
      <c r="F726" s="79"/>
      <c r="G726" s="79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>
      <c r="A727" s="7"/>
      <c r="B727" s="78"/>
      <c r="C727" s="79"/>
      <c r="D727" s="79"/>
      <c r="E727" s="79"/>
      <c r="F727" s="79"/>
      <c r="G727" s="79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>
      <c r="A728" s="7"/>
      <c r="B728" s="78"/>
      <c r="C728" s="79"/>
      <c r="D728" s="79"/>
      <c r="E728" s="79"/>
      <c r="F728" s="79"/>
      <c r="G728" s="79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>
      <c r="A729" s="7"/>
      <c r="B729" s="78"/>
      <c r="C729" s="79"/>
      <c r="D729" s="79"/>
      <c r="E729" s="79"/>
      <c r="F729" s="79"/>
      <c r="G729" s="79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>
      <c r="A730" s="7"/>
      <c r="B730" s="78"/>
      <c r="C730" s="79"/>
      <c r="D730" s="79"/>
      <c r="E730" s="79"/>
      <c r="F730" s="79"/>
      <c r="G730" s="79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>
      <c r="A731" s="7"/>
      <c r="B731" s="78"/>
      <c r="C731" s="79"/>
      <c r="D731" s="79"/>
      <c r="E731" s="79"/>
      <c r="F731" s="79"/>
      <c r="G731" s="79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>
      <c r="A732" s="7"/>
      <c r="B732" s="78"/>
      <c r="C732" s="79"/>
      <c r="D732" s="79"/>
      <c r="E732" s="79"/>
      <c r="F732" s="79"/>
      <c r="G732" s="79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>
      <c r="A733" s="7"/>
      <c r="B733" s="78"/>
      <c r="C733" s="79"/>
      <c r="D733" s="79"/>
      <c r="E733" s="79"/>
      <c r="F733" s="79"/>
      <c r="G733" s="79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>
      <c r="A734" s="7"/>
      <c r="B734" s="78"/>
      <c r="C734" s="79"/>
      <c r="D734" s="79"/>
      <c r="E734" s="79"/>
      <c r="F734" s="79"/>
      <c r="G734" s="79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>
      <c r="A735" s="7"/>
      <c r="B735" s="78"/>
      <c r="C735" s="79"/>
      <c r="D735" s="79"/>
      <c r="E735" s="79"/>
      <c r="F735" s="79"/>
      <c r="G735" s="79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>
      <c r="A736" s="7"/>
      <c r="B736" s="78"/>
      <c r="C736" s="79"/>
      <c r="D736" s="79"/>
      <c r="E736" s="79"/>
      <c r="F736" s="79"/>
      <c r="G736" s="79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>
      <c r="A737" s="7"/>
      <c r="B737" s="78"/>
      <c r="C737" s="79"/>
      <c r="D737" s="79"/>
      <c r="E737" s="79"/>
      <c r="F737" s="79"/>
      <c r="G737" s="79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>
      <c r="A738" s="7"/>
      <c r="B738" s="78"/>
      <c r="C738" s="79"/>
      <c r="D738" s="79"/>
      <c r="E738" s="79"/>
      <c r="F738" s="79"/>
      <c r="G738" s="79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>
      <c r="A739" s="7"/>
      <c r="B739" s="78"/>
      <c r="C739" s="79"/>
      <c r="D739" s="79"/>
      <c r="E739" s="79"/>
      <c r="F739" s="79"/>
      <c r="G739" s="79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>
      <c r="A740" s="7"/>
      <c r="B740" s="78"/>
      <c r="C740" s="79"/>
      <c r="D740" s="79"/>
      <c r="E740" s="79"/>
      <c r="F740" s="79"/>
      <c r="G740" s="79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>
      <c r="A741" s="7"/>
      <c r="B741" s="78"/>
      <c r="C741" s="79"/>
      <c r="D741" s="79"/>
      <c r="E741" s="79"/>
      <c r="F741" s="79"/>
      <c r="G741" s="79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>
      <c r="A742" s="7"/>
      <c r="B742" s="78"/>
      <c r="C742" s="79"/>
      <c r="D742" s="79"/>
      <c r="E742" s="79"/>
      <c r="F742" s="79"/>
      <c r="G742" s="79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>
      <c r="A743" s="7"/>
      <c r="B743" s="78"/>
      <c r="C743" s="79"/>
      <c r="D743" s="79"/>
      <c r="E743" s="79"/>
      <c r="F743" s="79"/>
      <c r="G743" s="79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>
      <c r="A744" s="7"/>
      <c r="B744" s="78"/>
      <c r="C744" s="79"/>
      <c r="D744" s="79"/>
      <c r="E744" s="79"/>
      <c r="F744" s="79"/>
      <c r="G744" s="79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>
      <c r="A745" s="7"/>
      <c r="B745" s="78"/>
      <c r="C745" s="79"/>
      <c r="D745" s="79"/>
      <c r="E745" s="79"/>
      <c r="F745" s="79"/>
      <c r="G745" s="79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>
      <c r="A746" s="7"/>
      <c r="B746" s="78"/>
      <c r="C746" s="79"/>
      <c r="D746" s="79"/>
      <c r="E746" s="79"/>
      <c r="F746" s="79"/>
      <c r="G746" s="79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>
      <c r="A747" s="7"/>
      <c r="B747" s="78"/>
      <c r="C747" s="79"/>
      <c r="D747" s="79"/>
      <c r="E747" s="79"/>
      <c r="F747" s="79"/>
      <c r="G747" s="79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>
      <c r="A748" s="7"/>
      <c r="B748" s="78"/>
      <c r="C748" s="79"/>
      <c r="D748" s="79"/>
      <c r="E748" s="79"/>
      <c r="F748" s="79"/>
      <c r="G748" s="79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>
      <c r="A749" s="7"/>
      <c r="B749" s="78"/>
      <c r="C749" s="79"/>
      <c r="D749" s="79"/>
      <c r="E749" s="79"/>
      <c r="F749" s="79"/>
      <c r="G749" s="79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>
      <c r="A750" s="7"/>
      <c r="B750" s="78"/>
      <c r="C750" s="79"/>
      <c r="D750" s="79"/>
      <c r="E750" s="79"/>
      <c r="F750" s="79"/>
      <c r="G750" s="79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>
      <c r="A751" s="7"/>
      <c r="B751" s="78"/>
      <c r="C751" s="79"/>
      <c r="D751" s="79"/>
      <c r="E751" s="79"/>
      <c r="F751" s="79"/>
      <c r="G751" s="79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>
      <c r="A752" s="7"/>
      <c r="B752" s="78"/>
      <c r="C752" s="79"/>
      <c r="D752" s="79"/>
      <c r="E752" s="79"/>
      <c r="F752" s="79"/>
      <c r="G752" s="79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>
      <c r="A753" s="7"/>
      <c r="B753" s="78"/>
      <c r="C753" s="79"/>
      <c r="D753" s="79"/>
      <c r="E753" s="79"/>
      <c r="F753" s="79"/>
      <c r="G753" s="79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>
      <c r="A754" s="7"/>
      <c r="B754" s="78"/>
      <c r="C754" s="79"/>
      <c r="D754" s="79"/>
      <c r="E754" s="79"/>
      <c r="F754" s="79"/>
      <c r="G754" s="79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>
      <c r="A755" s="7"/>
      <c r="B755" s="78"/>
      <c r="C755" s="79"/>
      <c r="D755" s="79"/>
      <c r="E755" s="79"/>
      <c r="F755" s="79"/>
      <c r="G755" s="79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>
      <c r="A756" s="7"/>
      <c r="B756" s="78"/>
      <c r="C756" s="79"/>
      <c r="D756" s="79"/>
      <c r="E756" s="79"/>
      <c r="F756" s="79"/>
      <c r="G756" s="79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>
      <c r="A757" s="7"/>
      <c r="B757" s="78"/>
      <c r="C757" s="79"/>
      <c r="D757" s="79"/>
      <c r="E757" s="79"/>
      <c r="F757" s="79"/>
      <c r="G757" s="79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>
      <c r="A758" s="7"/>
      <c r="B758" s="78"/>
      <c r="C758" s="79"/>
      <c r="D758" s="79"/>
      <c r="E758" s="79"/>
      <c r="F758" s="79"/>
      <c r="G758" s="79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>
      <c r="A759" s="7"/>
      <c r="B759" s="78"/>
      <c r="C759" s="79"/>
      <c r="D759" s="79"/>
      <c r="E759" s="79"/>
      <c r="F759" s="79"/>
      <c r="G759" s="79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>
      <c r="A760" s="7"/>
      <c r="B760" s="78"/>
      <c r="C760" s="79"/>
      <c r="D760" s="79"/>
      <c r="E760" s="79"/>
      <c r="F760" s="79"/>
      <c r="G760" s="79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>
      <c r="A761" s="7"/>
      <c r="B761" s="78"/>
      <c r="C761" s="79"/>
      <c r="D761" s="79"/>
      <c r="E761" s="79"/>
      <c r="F761" s="79"/>
      <c r="G761" s="79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>
      <c r="A762" s="7"/>
      <c r="B762" s="78"/>
      <c r="C762" s="79"/>
      <c r="D762" s="79"/>
      <c r="E762" s="79"/>
      <c r="F762" s="79"/>
      <c r="G762" s="79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>
      <c r="A763" s="7"/>
      <c r="B763" s="78"/>
      <c r="C763" s="79"/>
      <c r="D763" s="79"/>
      <c r="E763" s="79"/>
      <c r="F763" s="79"/>
      <c r="G763" s="79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>
      <c r="A764" s="7"/>
      <c r="B764" s="78"/>
      <c r="C764" s="79"/>
      <c r="D764" s="79"/>
      <c r="E764" s="79"/>
      <c r="F764" s="79"/>
      <c r="G764" s="79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>
      <c r="A765" s="7"/>
      <c r="B765" s="78"/>
      <c r="C765" s="79"/>
      <c r="D765" s="79"/>
      <c r="E765" s="79"/>
      <c r="F765" s="79"/>
      <c r="G765" s="79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>
      <c r="A766" s="7"/>
      <c r="B766" s="78"/>
      <c r="C766" s="79"/>
      <c r="D766" s="79"/>
      <c r="E766" s="79"/>
      <c r="F766" s="79"/>
      <c r="G766" s="79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>
      <c r="A767" s="7"/>
      <c r="B767" s="78"/>
      <c r="C767" s="79"/>
      <c r="D767" s="79"/>
      <c r="E767" s="79"/>
      <c r="F767" s="79"/>
      <c r="G767" s="79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>
      <c r="A768" s="7"/>
      <c r="B768" s="78"/>
      <c r="C768" s="79"/>
      <c r="D768" s="79"/>
      <c r="E768" s="79"/>
      <c r="F768" s="79"/>
      <c r="G768" s="79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>
      <c r="A769" s="7"/>
      <c r="B769" s="78"/>
      <c r="C769" s="79"/>
      <c r="D769" s="79"/>
      <c r="E769" s="79"/>
      <c r="F769" s="79"/>
      <c r="G769" s="79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>
      <c r="A770" s="7"/>
      <c r="B770" s="78"/>
      <c r="C770" s="79"/>
      <c r="D770" s="79"/>
      <c r="E770" s="79"/>
      <c r="F770" s="79"/>
      <c r="G770" s="79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>
      <c r="A771" s="7"/>
      <c r="B771" s="78"/>
      <c r="C771" s="79"/>
      <c r="D771" s="79"/>
      <c r="E771" s="79"/>
      <c r="F771" s="79"/>
      <c r="G771" s="79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>
      <c r="A772" s="7"/>
      <c r="B772" s="78"/>
      <c r="C772" s="79"/>
      <c r="D772" s="79"/>
      <c r="E772" s="79"/>
      <c r="F772" s="79"/>
      <c r="G772" s="79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>
      <c r="A773" s="7"/>
      <c r="B773" s="78"/>
      <c r="C773" s="79"/>
      <c r="D773" s="79"/>
      <c r="E773" s="79"/>
      <c r="F773" s="79"/>
      <c r="G773" s="79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>
      <c r="A774" s="7"/>
      <c r="B774" s="78"/>
      <c r="C774" s="79"/>
      <c r="D774" s="79"/>
      <c r="E774" s="79"/>
      <c r="F774" s="79"/>
      <c r="G774" s="79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>
      <c r="A775" s="7"/>
      <c r="B775" s="78"/>
      <c r="C775" s="79"/>
      <c r="D775" s="79"/>
      <c r="E775" s="79"/>
      <c r="F775" s="79"/>
      <c r="G775" s="79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>
      <c r="A776" s="7"/>
      <c r="B776" s="78"/>
      <c r="C776" s="79"/>
      <c r="D776" s="79"/>
      <c r="E776" s="79"/>
      <c r="F776" s="79"/>
      <c r="G776" s="79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>
      <c r="A777" s="7"/>
      <c r="B777" s="78"/>
      <c r="C777" s="79"/>
      <c r="D777" s="79"/>
      <c r="E777" s="79"/>
      <c r="F777" s="79"/>
      <c r="G777" s="79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>
      <c r="A778" s="7"/>
      <c r="B778" s="78"/>
      <c r="C778" s="79"/>
      <c r="D778" s="79"/>
      <c r="E778" s="79"/>
      <c r="F778" s="79"/>
      <c r="G778" s="79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>
      <c r="A779" s="7"/>
      <c r="B779" s="78"/>
      <c r="C779" s="79"/>
      <c r="D779" s="79"/>
      <c r="E779" s="79"/>
      <c r="F779" s="79"/>
      <c r="G779" s="79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>
      <c r="A780" s="7"/>
      <c r="B780" s="78"/>
      <c r="C780" s="79"/>
      <c r="D780" s="79"/>
      <c r="E780" s="79"/>
      <c r="F780" s="79"/>
      <c r="G780" s="79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>
      <c r="A781" s="7"/>
      <c r="B781" s="78"/>
      <c r="C781" s="79"/>
      <c r="D781" s="79"/>
      <c r="E781" s="79"/>
      <c r="F781" s="79"/>
      <c r="G781" s="79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>
      <c r="A782" s="7"/>
      <c r="B782" s="78"/>
      <c r="C782" s="79"/>
      <c r="D782" s="79"/>
      <c r="E782" s="79"/>
      <c r="F782" s="79"/>
      <c r="G782" s="79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>
      <c r="A783" s="7"/>
      <c r="B783" s="78"/>
      <c r="C783" s="79"/>
      <c r="D783" s="79"/>
      <c r="E783" s="79"/>
      <c r="F783" s="79"/>
      <c r="G783" s="79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>
      <c r="A784" s="7"/>
      <c r="B784" s="78"/>
      <c r="C784" s="79"/>
      <c r="D784" s="79"/>
      <c r="E784" s="79"/>
      <c r="F784" s="79"/>
      <c r="G784" s="79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>
      <c r="A785" s="7"/>
      <c r="B785" s="78"/>
      <c r="C785" s="79"/>
      <c r="D785" s="79"/>
      <c r="E785" s="79"/>
      <c r="F785" s="79"/>
      <c r="G785" s="79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>
      <c r="A786" s="7"/>
      <c r="B786" s="78"/>
      <c r="C786" s="79"/>
      <c r="D786" s="79"/>
      <c r="E786" s="79"/>
      <c r="F786" s="79"/>
      <c r="G786" s="79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>
      <c r="A787" s="7"/>
      <c r="B787" s="78"/>
      <c r="C787" s="79"/>
      <c r="D787" s="79"/>
      <c r="E787" s="79"/>
      <c r="F787" s="79"/>
      <c r="G787" s="79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>
      <c r="A788" s="7"/>
      <c r="B788" s="78"/>
      <c r="C788" s="79"/>
      <c r="D788" s="79"/>
      <c r="E788" s="79"/>
      <c r="F788" s="79"/>
      <c r="G788" s="79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>
      <c r="A789" s="7"/>
      <c r="B789" s="78"/>
      <c r="C789" s="79"/>
      <c r="D789" s="79"/>
      <c r="E789" s="79"/>
      <c r="F789" s="79"/>
      <c r="G789" s="79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>
      <c r="A790" s="7"/>
      <c r="B790" s="78"/>
      <c r="C790" s="79"/>
      <c r="D790" s="79"/>
      <c r="E790" s="79"/>
      <c r="F790" s="79"/>
      <c r="G790" s="79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>
      <c r="A791" s="7"/>
      <c r="B791" s="78"/>
      <c r="C791" s="79"/>
      <c r="D791" s="79"/>
      <c r="E791" s="79"/>
      <c r="F791" s="79"/>
      <c r="G791" s="79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>
      <c r="A792" s="7"/>
      <c r="B792" s="78"/>
      <c r="C792" s="79"/>
      <c r="D792" s="79"/>
      <c r="E792" s="79"/>
      <c r="F792" s="79"/>
      <c r="G792" s="79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>
      <c r="A793" s="7"/>
      <c r="B793" s="78"/>
      <c r="C793" s="79"/>
      <c r="D793" s="79"/>
      <c r="E793" s="79"/>
      <c r="F793" s="79"/>
      <c r="G793" s="79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>
      <c r="A794" s="7"/>
      <c r="B794" s="78"/>
      <c r="C794" s="79"/>
      <c r="D794" s="79"/>
      <c r="E794" s="79"/>
      <c r="F794" s="79"/>
      <c r="G794" s="79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>
      <c r="A795" s="7"/>
      <c r="B795" s="78"/>
      <c r="C795" s="79"/>
      <c r="D795" s="79"/>
      <c r="E795" s="79"/>
      <c r="F795" s="79"/>
      <c r="G795" s="79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>
      <c r="A796" s="7"/>
      <c r="B796" s="78"/>
      <c r="C796" s="79"/>
      <c r="D796" s="79"/>
      <c r="E796" s="79"/>
      <c r="F796" s="79"/>
      <c r="G796" s="79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>
      <c r="A797" s="7"/>
      <c r="B797" s="78"/>
      <c r="C797" s="79"/>
      <c r="D797" s="79"/>
      <c r="E797" s="79"/>
      <c r="F797" s="79"/>
      <c r="G797" s="79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>
      <c r="A798" s="7"/>
      <c r="B798" s="78"/>
      <c r="C798" s="79"/>
      <c r="D798" s="79"/>
      <c r="E798" s="79"/>
      <c r="F798" s="79"/>
      <c r="G798" s="79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>
      <c r="A799" s="7"/>
      <c r="B799" s="78"/>
      <c r="C799" s="79"/>
      <c r="D799" s="79"/>
      <c r="E799" s="79"/>
      <c r="F799" s="79"/>
      <c r="G799" s="79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>
      <c r="A800" s="7"/>
      <c r="B800" s="78"/>
      <c r="C800" s="79"/>
      <c r="D800" s="79"/>
      <c r="E800" s="79"/>
      <c r="F800" s="79"/>
      <c r="G800" s="79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>
      <c r="A801" s="7"/>
      <c r="B801" s="78"/>
      <c r="C801" s="79"/>
      <c r="D801" s="79"/>
      <c r="E801" s="79"/>
      <c r="F801" s="79"/>
      <c r="G801" s="79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>
      <c r="A802" s="7"/>
      <c r="B802" s="78"/>
      <c r="C802" s="79"/>
      <c r="D802" s="79"/>
      <c r="E802" s="79"/>
      <c r="F802" s="79"/>
      <c r="G802" s="79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>
      <c r="A803" s="7"/>
      <c r="B803" s="78"/>
      <c r="C803" s="79"/>
      <c r="D803" s="79"/>
      <c r="E803" s="79"/>
      <c r="F803" s="79"/>
      <c r="G803" s="79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>
      <c r="A804" s="7"/>
      <c r="B804" s="78"/>
      <c r="C804" s="79"/>
      <c r="D804" s="79"/>
      <c r="E804" s="79"/>
      <c r="F804" s="79"/>
      <c r="G804" s="79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>
      <c r="A805" s="7"/>
      <c r="B805" s="78"/>
      <c r="C805" s="79"/>
      <c r="D805" s="79"/>
      <c r="E805" s="79"/>
      <c r="F805" s="79"/>
      <c r="G805" s="79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>
      <c r="A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57" customHeight="1">
      <c r="A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57" customHeight="1">
      <c r="A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57" customHeight="1">
      <c r="A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57" customHeight="1">
      <c r="A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57" customHeight="1">
      <c r="A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57" customHeight="1">
      <c r="A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</sheetData>
  <mergeCells count="6">
    <mergeCell ref="B2:G2"/>
    <mergeCell ref="B1:G1"/>
    <mergeCell ref="B3:G3"/>
    <mergeCell ref="C20:E20"/>
    <mergeCell ref="C5:C10"/>
    <mergeCell ref="B5:B10"/>
  </mergeCells>
  <dataValidations count="1">
    <dataValidation type="list" allowBlank="1" showInputMessage="1" showErrorMessage="1" sqref="D5 D11:D16">
      <formula1>$I$20:$I$30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984"/>
  <sheetViews>
    <sheetView tabSelected="1" topLeftCell="B3" zoomScale="50" zoomScaleNormal="50" workbookViewId="0">
      <selection activeCell="O56" sqref="O56:O57"/>
    </sheetView>
  </sheetViews>
  <sheetFormatPr baseColWidth="10" defaultColWidth="14.42578125" defaultRowHeight="15" customHeight="1"/>
  <cols>
    <col min="1" max="1" width="4.7109375" style="3" hidden="1" customWidth="1"/>
    <col min="2" max="2" width="9.140625" style="34" customWidth="1"/>
    <col min="3" max="3" width="6.28515625" style="3" customWidth="1"/>
    <col min="4" max="4" width="31.140625" style="3" customWidth="1"/>
    <col min="5" max="5" width="30.7109375" style="3" customWidth="1"/>
    <col min="6" max="6" width="41.42578125" style="3" customWidth="1"/>
    <col min="7" max="7" width="21.28515625" style="3" customWidth="1"/>
    <col min="8" max="8" width="21.7109375" style="3" customWidth="1"/>
    <col min="9" max="9" width="25.140625" style="3" customWidth="1"/>
    <col min="10" max="10" width="18" style="3" customWidth="1"/>
    <col min="11" max="11" width="15.7109375" style="3" customWidth="1"/>
    <col min="12" max="12" width="6.42578125" style="3" customWidth="1"/>
    <col min="13" max="13" width="5.140625" style="3" customWidth="1"/>
    <col min="14" max="14" width="23.7109375" style="3" customWidth="1"/>
    <col min="15" max="15" width="20" style="3" customWidth="1"/>
    <col min="16" max="16" width="24" style="3" customWidth="1"/>
    <col min="17" max="27" width="11.42578125" style="3" customWidth="1"/>
    <col min="28" max="16384" width="14.42578125" style="3"/>
  </cols>
  <sheetData>
    <row r="1" spans="1:27" ht="105.75" customHeight="1" thickBot="1">
      <c r="A1" s="27"/>
      <c r="B1" s="33"/>
      <c r="C1" s="176"/>
      <c r="D1" s="177"/>
      <c r="E1" s="177"/>
      <c r="F1" s="177"/>
      <c r="G1" s="177"/>
      <c r="H1" s="177"/>
      <c r="I1" s="177"/>
      <c r="J1" s="177"/>
      <c r="K1" s="178"/>
    </row>
    <row r="2" spans="1:27" ht="42.75" customHeight="1">
      <c r="A2" s="28"/>
      <c r="B2" s="31"/>
      <c r="C2" s="137" t="s">
        <v>4</v>
      </c>
      <c r="D2" s="138"/>
      <c r="E2" s="138"/>
      <c r="F2" s="138"/>
      <c r="G2" s="138"/>
      <c r="H2" s="138"/>
      <c r="I2" s="138"/>
      <c r="J2" s="138"/>
      <c r="K2" s="139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36.75" customHeight="1">
      <c r="A3" s="28"/>
      <c r="B3" s="31"/>
      <c r="C3" s="140" t="s">
        <v>34</v>
      </c>
      <c r="D3" s="141"/>
      <c r="E3" s="141"/>
      <c r="F3" s="141"/>
      <c r="G3" s="141"/>
      <c r="H3" s="141"/>
      <c r="I3" s="141"/>
      <c r="J3" s="141"/>
      <c r="K3" s="142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8.75" customHeight="1" thickBot="1">
      <c r="A4" s="28"/>
      <c r="B4" s="31"/>
      <c r="C4" s="143" t="s">
        <v>22</v>
      </c>
      <c r="D4" s="145" t="s">
        <v>35</v>
      </c>
      <c r="E4" s="147" t="s">
        <v>24</v>
      </c>
      <c r="F4" s="147" t="s">
        <v>25</v>
      </c>
      <c r="G4" s="148" t="s">
        <v>15</v>
      </c>
      <c r="H4" s="148" t="s">
        <v>36</v>
      </c>
      <c r="I4" s="149" t="s">
        <v>37</v>
      </c>
      <c r="J4" s="153" t="s">
        <v>38</v>
      </c>
      <c r="K4" s="154"/>
      <c r="L4" s="155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1:27" ht="48.75" customHeight="1">
      <c r="A5" s="29"/>
      <c r="B5" s="31"/>
      <c r="C5" s="144"/>
      <c r="D5" s="146"/>
      <c r="E5" s="146"/>
      <c r="F5" s="146"/>
      <c r="G5" s="146"/>
      <c r="H5" s="146"/>
      <c r="I5" s="150"/>
      <c r="J5" s="60" t="s">
        <v>39</v>
      </c>
      <c r="K5" s="61" t="s">
        <v>40</v>
      </c>
      <c r="L5" s="152"/>
      <c r="M5" s="81"/>
      <c r="N5" s="165" t="s">
        <v>41</v>
      </c>
      <c r="O5" s="167" t="s">
        <v>42</v>
      </c>
      <c r="P5" s="168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30" customHeight="1">
      <c r="A6" s="30"/>
      <c r="B6" s="32"/>
      <c r="C6" s="173">
        <v>1</v>
      </c>
      <c r="D6" s="190" t="s">
        <v>47</v>
      </c>
      <c r="E6" s="191" t="str">
        <f t="shared" ref="E6:E17" si="0">Typeofrisk1</f>
        <v>Sostenibilidad ambiental y social</v>
      </c>
      <c r="F6" s="191" t="str">
        <f>'Registro de Riesgos y Factores'!E5</f>
        <v>Pérdida de bosques por incumplimiento del plan de manejo y aprovechamiento ilegal,  pérdida de biodiversidad y deterioro de imagen del proyecto</v>
      </c>
      <c r="G6" s="82">
        <f>'Registro de Riesgos y Factores'!F5</f>
        <v>3</v>
      </c>
      <c r="H6" s="83">
        <f>'Registro de Riesgos y Factores'!G5</f>
        <v>2</v>
      </c>
      <c r="I6" s="84">
        <f>+Impact1*Probability1</f>
        <v>6</v>
      </c>
      <c r="J6" s="85">
        <f>VLOOKUP(H6,$N$12:$O$18,2,FALSE)</f>
        <v>1</v>
      </c>
      <c r="K6" s="86" t="str">
        <f t="shared" ref="K6:K13" si="1">IF(J6=1,"Bajo",IF(J6=2,"Medio",IF(J6=3,"Alto","")))</f>
        <v>Bajo</v>
      </c>
      <c r="L6" s="96"/>
      <c r="M6" s="81"/>
      <c r="N6" s="166"/>
      <c r="O6" s="59" t="s">
        <v>39</v>
      </c>
      <c r="P6" s="58" t="s">
        <v>40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</row>
    <row r="7" spans="1:27" ht="30" customHeight="1">
      <c r="A7" s="30"/>
      <c r="B7" s="32"/>
      <c r="C7" s="174"/>
      <c r="D7" s="192"/>
      <c r="E7" s="183" t="s">
        <v>30</v>
      </c>
      <c r="F7" s="184" t="s">
        <v>49</v>
      </c>
      <c r="G7" s="100">
        <v>3</v>
      </c>
      <c r="H7" s="100">
        <v>4</v>
      </c>
      <c r="I7" s="84">
        <f>G7*H7</f>
        <v>12</v>
      </c>
      <c r="J7" s="85">
        <f>VLOOKUP(H7,$N$12:$O$18,2,FALSE)</f>
        <v>2</v>
      </c>
      <c r="K7" s="86" t="str">
        <f t="shared" ref="K7:K11" si="2">IF(J7=1,"Bajo",IF(J7=2,"Medio",IF(J7=3,"Alto","")))</f>
        <v>Medio</v>
      </c>
      <c r="L7" s="96"/>
      <c r="M7" s="81"/>
      <c r="N7" s="102"/>
      <c r="O7" s="103"/>
      <c r="P7" s="104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ht="30" customHeight="1">
      <c r="A8" s="30"/>
      <c r="B8" s="32"/>
      <c r="C8" s="174"/>
      <c r="D8" s="192"/>
      <c r="E8" s="185" t="s">
        <v>50</v>
      </c>
      <c r="F8" s="186" t="s">
        <v>51</v>
      </c>
      <c r="G8" s="101">
        <v>3</v>
      </c>
      <c r="H8" s="101">
        <v>4</v>
      </c>
      <c r="I8" s="84">
        <f t="shared" ref="I8:I11" si="3">G8*H8</f>
        <v>12</v>
      </c>
      <c r="J8" s="85">
        <f t="shared" ref="J8:J11" si="4">VLOOKUP(H8,$N$12:$O$18,2,FALSE)</f>
        <v>2</v>
      </c>
      <c r="K8" s="86" t="str">
        <f t="shared" si="2"/>
        <v>Medio</v>
      </c>
      <c r="L8" s="96"/>
      <c r="M8" s="81"/>
      <c r="N8" s="102"/>
      <c r="O8" s="103"/>
      <c r="P8" s="104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</row>
    <row r="9" spans="1:27" ht="30" customHeight="1">
      <c r="A9" s="30"/>
      <c r="B9" s="32"/>
      <c r="C9" s="174"/>
      <c r="D9" s="192"/>
      <c r="E9" s="185" t="s">
        <v>50</v>
      </c>
      <c r="F9" s="186" t="s">
        <v>52</v>
      </c>
      <c r="G9" s="101">
        <v>2</v>
      </c>
      <c r="H9" s="101">
        <v>4</v>
      </c>
      <c r="I9" s="84">
        <f t="shared" si="3"/>
        <v>8</v>
      </c>
      <c r="J9" s="85">
        <f t="shared" si="4"/>
        <v>2</v>
      </c>
      <c r="K9" s="86" t="str">
        <f t="shared" si="2"/>
        <v>Medio</v>
      </c>
      <c r="L9" s="96"/>
      <c r="M9" s="81"/>
      <c r="N9" s="102"/>
      <c r="O9" s="103"/>
      <c r="P9" s="104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</row>
    <row r="10" spans="1:27" ht="30" customHeight="1">
      <c r="A10" s="30"/>
      <c r="B10" s="32"/>
      <c r="C10" s="174"/>
      <c r="D10" s="192"/>
      <c r="E10" s="185" t="s">
        <v>53</v>
      </c>
      <c r="F10" s="186" t="s">
        <v>54</v>
      </c>
      <c r="G10" s="101">
        <v>3</v>
      </c>
      <c r="H10" s="101">
        <v>3</v>
      </c>
      <c r="I10" s="84">
        <f t="shared" si="3"/>
        <v>9</v>
      </c>
      <c r="J10" s="85">
        <f t="shared" si="4"/>
        <v>2</v>
      </c>
      <c r="K10" s="86" t="str">
        <f t="shared" si="2"/>
        <v>Medio</v>
      </c>
      <c r="L10" s="96"/>
      <c r="M10" s="81"/>
      <c r="N10" s="102"/>
      <c r="O10" s="103"/>
      <c r="P10" s="104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</row>
    <row r="11" spans="1:27" ht="30" customHeight="1">
      <c r="A11" s="30"/>
      <c r="B11" s="32"/>
      <c r="C11" s="175"/>
      <c r="D11" s="193"/>
      <c r="E11" s="185" t="s">
        <v>27</v>
      </c>
      <c r="F11" s="186" t="s">
        <v>55</v>
      </c>
      <c r="G11" s="101">
        <v>2</v>
      </c>
      <c r="H11" s="101">
        <v>3</v>
      </c>
      <c r="I11" s="84">
        <f t="shared" si="3"/>
        <v>6</v>
      </c>
      <c r="J11" s="85">
        <f t="shared" si="4"/>
        <v>2</v>
      </c>
      <c r="K11" s="86" t="str">
        <f t="shared" si="2"/>
        <v>Medio</v>
      </c>
      <c r="L11" s="96"/>
      <c r="M11" s="81"/>
      <c r="N11" s="102"/>
      <c r="O11" s="103"/>
      <c r="P11" s="104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</row>
    <row r="12" spans="1:27" ht="45" customHeight="1">
      <c r="A12" s="30"/>
      <c r="B12" s="32"/>
      <c r="C12" s="87">
        <v>2</v>
      </c>
      <c r="D12" s="194" t="s">
        <v>56</v>
      </c>
      <c r="E12" s="191" t="str">
        <f t="shared" si="0"/>
        <v>Sostenibilidad ambiental y social</v>
      </c>
      <c r="F12" s="191" t="str">
        <f>'Registro de Riesgos y Factores'!E11</f>
        <v>Sobreexplotación de recursos forestales no maderables, sin respetar las cuotas de aprovechamiento ni los criterios de calidad establecidos, lo que afecta la regeneración natural y provoca la pérdida de mercados debido a la baja calidad del producto</v>
      </c>
      <c r="G12" s="82">
        <f>'Registro de Riesgos y Factores'!F11</f>
        <v>3</v>
      </c>
      <c r="H12" s="83">
        <f>'Registro de Riesgos y Factores'!G11</f>
        <v>2</v>
      </c>
      <c r="I12" s="88">
        <f>+Impact2*Probability2</f>
        <v>6</v>
      </c>
      <c r="J12" s="89">
        <f>VLOOKUP(H12,$N$12:$O$18,2,FALSE)</f>
        <v>1</v>
      </c>
      <c r="K12" s="86" t="str">
        <f t="shared" si="1"/>
        <v>Bajo</v>
      </c>
      <c r="L12" s="96"/>
      <c r="M12" s="81"/>
      <c r="N12" s="40">
        <v>6</v>
      </c>
      <c r="O12" s="26">
        <v>3</v>
      </c>
      <c r="P12" s="35" t="s">
        <v>43</v>
      </c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</row>
    <row r="13" spans="1:27" ht="31.5" customHeight="1">
      <c r="A13" s="30"/>
      <c r="B13" s="32"/>
      <c r="C13" s="87">
        <v>3</v>
      </c>
      <c r="D13" s="194" t="s">
        <v>58</v>
      </c>
      <c r="E13" s="191" t="str">
        <f t="shared" si="0"/>
        <v>Sostenibilidad ambiental y social</v>
      </c>
      <c r="F13" s="191" t="str">
        <f>'Registro de Riesgos y Factores'!E12</f>
        <v>Baja supervivencia de plántulas por falta de mantenimiento,  sequías, plagas o introducción de ganado</v>
      </c>
      <c r="G13" s="82">
        <f>'Registro de Riesgos y Factores'!F12</f>
        <v>3</v>
      </c>
      <c r="H13" s="83">
        <f>'Registro de Riesgos y Factores'!G12</f>
        <v>5</v>
      </c>
      <c r="I13" s="88">
        <f>+Impact3*Probability3</f>
        <v>15</v>
      </c>
      <c r="J13" s="89">
        <f>VLOOKUP(H13,$N$12:$O$18,2,FALSE)</f>
        <v>3</v>
      </c>
      <c r="K13" s="90" t="str">
        <f t="shared" si="1"/>
        <v>Alto</v>
      </c>
      <c r="L13" s="96"/>
      <c r="M13" s="81"/>
      <c r="N13" s="41">
        <v>5</v>
      </c>
      <c r="O13" s="4">
        <v>3</v>
      </c>
      <c r="P13" s="36" t="s">
        <v>43</v>
      </c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spans="1:27" ht="40.15" customHeight="1">
      <c r="A14" s="30"/>
      <c r="B14" s="32"/>
      <c r="C14" s="87">
        <v>4</v>
      </c>
      <c r="D14" s="194" t="s">
        <v>60</v>
      </c>
      <c r="E14" s="191" t="str">
        <f t="shared" si="0"/>
        <v>Sostenibilidad ambiental y social</v>
      </c>
      <c r="F14" s="191" t="str">
        <f>'Registro de Riesgos y Factores'!E13</f>
        <v>Pérdida de material vegetal por falta de mantenimiento o presión de actividades no sostenibles</v>
      </c>
      <c r="G14" s="82">
        <f>'Registro de Riesgos y Factores'!F13</f>
        <v>2</v>
      </c>
      <c r="H14" s="83">
        <f>'Registro de Riesgos y Factores'!G13</f>
        <v>4</v>
      </c>
      <c r="I14" s="88">
        <f>+Impact3*Probability3</f>
        <v>15</v>
      </c>
      <c r="J14" s="89">
        <f t="shared" ref="J14:J17" si="5">VLOOKUP(H14,$N$12:$O$18,2,FALSE)</f>
        <v>2</v>
      </c>
      <c r="K14" s="90" t="str">
        <f t="shared" ref="K14:K17" si="6">IF(J14=1,"Bajo",IF(J14=2,"Medio",IF(J14=3,"Alto","")))</f>
        <v>Medio</v>
      </c>
      <c r="L14" s="96"/>
      <c r="M14" s="81"/>
      <c r="N14" s="41">
        <v>4</v>
      </c>
      <c r="O14" s="4">
        <v>2</v>
      </c>
      <c r="P14" s="37" t="s">
        <v>44</v>
      </c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7" ht="38.25" customHeight="1">
      <c r="A15" s="30"/>
      <c r="B15" s="32"/>
      <c r="C15" s="87">
        <v>5</v>
      </c>
      <c r="D15" s="194" t="s">
        <v>62</v>
      </c>
      <c r="E15" s="191" t="str">
        <f t="shared" si="0"/>
        <v>Sostenibilidad ambiental y social</v>
      </c>
      <c r="F15" s="191" t="str">
        <f>'Registro de Riesgos y Factores'!E14</f>
        <v>Dificultal en la producción y disponibilidad de material vegetal de  calidad de especies nativas por falta de insumos y desconocmiento de los protocolos de propagación.</v>
      </c>
      <c r="G15" s="82">
        <f>'Registro de Riesgos y Factores'!F14</f>
        <v>2</v>
      </c>
      <c r="H15" s="83">
        <f>'Registro de Riesgos y Factores'!G14</f>
        <v>5</v>
      </c>
      <c r="I15" s="88">
        <f>+Impact3*Probability3</f>
        <v>15</v>
      </c>
      <c r="J15" s="89">
        <f t="shared" si="5"/>
        <v>3</v>
      </c>
      <c r="K15" s="90" t="str">
        <f t="shared" si="6"/>
        <v>Alto</v>
      </c>
      <c r="L15" s="96"/>
      <c r="M15" s="81"/>
      <c r="N15" s="41">
        <v>3</v>
      </c>
      <c r="O15" s="4">
        <v>2</v>
      </c>
      <c r="P15" s="37" t="s">
        <v>44</v>
      </c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</row>
    <row r="16" spans="1:27" ht="38.25" customHeight="1">
      <c r="A16" s="30"/>
      <c r="B16" s="32"/>
      <c r="C16" s="87">
        <v>6</v>
      </c>
      <c r="D16" s="195" t="s">
        <v>64</v>
      </c>
      <c r="E16" s="191" t="str">
        <f t="shared" si="0"/>
        <v>Sostenibilidad ambiental y social</v>
      </c>
      <c r="F16" s="191" t="str">
        <f>'Registro de Riesgos y Factores'!E15</f>
        <v>Pérdida o degradación de áreas prioritarias para la conservación debido a la ausencia de declaratorias formales o a la falta de estrategias complementarias de protección</v>
      </c>
      <c r="G16" s="82">
        <f>'Registro de Riesgos y Factores'!F15</f>
        <v>3</v>
      </c>
      <c r="H16" s="83">
        <f>'Registro de Riesgos y Factores'!G15</f>
        <v>4</v>
      </c>
      <c r="I16" s="88">
        <f>+Impact3*Probability3</f>
        <v>15</v>
      </c>
      <c r="J16" s="89">
        <f t="shared" si="5"/>
        <v>2</v>
      </c>
      <c r="K16" s="90" t="str">
        <f t="shared" si="6"/>
        <v>Medio</v>
      </c>
      <c r="L16" s="96"/>
      <c r="M16" s="81"/>
      <c r="N16" s="41">
        <v>2</v>
      </c>
      <c r="O16" s="4">
        <v>1</v>
      </c>
      <c r="P16" s="38" t="s">
        <v>45</v>
      </c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ht="40.5" customHeight="1" thickBot="1">
      <c r="A17" s="30"/>
      <c r="B17" s="32"/>
      <c r="C17" s="91">
        <v>7</v>
      </c>
      <c r="D17" s="195" t="s">
        <v>66</v>
      </c>
      <c r="E17" s="191" t="str">
        <f t="shared" si="0"/>
        <v>Sostenibilidad ambiental y social</v>
      </c>
      <c r="F17" s="191" t="str">
        <f>'Registro de Riesgos y Factores'!E16</f>
        <v>Falta de continuidad en la recolección de datos debido a recursos limitados y a la desmotivación generada por el desconocimiento del propósito y utilidad del monitoreo.</v>
      </c>
      <c r="G17" s="82">
        <f>'Registro de Riesgos y Factores'!F16</f>
        <v>2</v>
      </c>
      <c r="H17" s="83">
        <f>'Registro de Riesgos y Factores'!G16</f>
        <v>3</v>
      </c>
      <c r="I17" s="88">
        <f>+Impact3*Probability3</f>
        <v>15</v>
      </c>
      <c r="J17" s="89">
        <f t="shared" si="5"/>
        <v>2</v>
      </c>
      <c r="K17" s="90" t="str">
        <f t="shared" si="6"/>
        <v>Medio</v>
      </c>
      <c r="L17" s="96"/>
      <c r="M17" s="81"/>
      <c r="N17" s="42">
        <v>1</v>
      </c>
      <c r="O17" s="43">
        <v>1</v>
      </c>
      <c r="P17" s="39" t="s">
        <v>45</v>
      </c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</row>
    <row r="18" spans="1:27" ht="33" customHeight="1" thickBot="1">
      <c r="A18" s="30"/>
      <c r="B18" s="32"/>
      <c r="C18" s="169" t="s">
        <v>46</v>
      </c>
      <c r="D18" s="170"/>
      <c r="E18" s="170"/>
      <c r="F18" s="170"/>
      <c r="G18" s="170"/>
      <c r="H18" s="170"/>
      <c r="I18" s="170"/>
      <c r="J18" s="171" t="s">
        <v>46</v>
      </c>
      <c r="K18" s="172"/>
      <c r="L18" s="96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</row>
    <row r="19" spans="1:27" ht="12.75" customHeight="1">
      <c r="A19" s="81"/>
      <c r="B19" s="31"/>
      <c r="C19" s="107" t="s">
        <v>46</v>
      </c>
      <c r="D19" s="151" t="s">
        <v>46</v>
      </c>
      <c r="E19" s="152"/>
      <c r="F19" s="152"/>
      <c r="G19" s="152"/>
      <c r="H19" s="152"/>
      <c r="I19" s="152"/>
      <c r="J19" s="152"/>
      <c r="K19" s="81"/>
      <c r="L19" s="106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</row>
    <row r="20" spans="1:27" ht="27.75" customHeight="1">
      <c r="A20" s="81"/>
      <c r="B20" s="3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</row>
    <row r="21" spans="1:27" ht="12.75" customHeight="1">
      <c r="A21" s="81"/>
      <c r="B21" s="3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</row>
    <row r="22" spans="1:27" ht="12.75" customHeight="1">
      <c r="A22" s="81"/>
      <c r="B22" s="3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</row>
    <row r="23" spans="1:27" ht="12.75" customHeight="1">
      <c r="A23" s="81"/>
      <c r="B23" s="3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</row>
    <row r="24" spans="1:27" ht="12.75" customHeight="1">
      <c r="A24" s="81"/>
      <c r="B24" s="3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1:27" ht="12.75" customHeight="1">
      <c r="A25" s="81"/>
      <c r="B25" s="3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ht="12.75" customHeight="1">
      <c r="A26" s="81"/>
      <c r="B26" s="3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1:27" ht="12.75" customHeight="1">
      <c r="A27" s="81"/>
      <c r="B27" s="3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ht="12.75" customHeight="1">
      <c r="A28" s="81"/>
      <c r="B28" s="3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ht="12.75" customHeight="1">
      <c r="A29" s="81"/>
      <c r="B29" s="3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7" ht="12.75" customHeight="1">
      <c r="A30" s="81"/>
      <c r="B30" s="3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ht="12.75" customHeight="1">
      <c r="A31" s="81"/>
      <c r="B31" s="3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ht="12.75" customHeight="1">
      <c r="A32" s="81"/>
      <c r="B32" s="3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7" ht="12.75" customHeight="1">
      <c r="A33" s="81"/>
      <c r="B33" s="3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7" ht="12.75" customHeight="1">
      <c r="A34" s="81"/>
      <c r="B34" s="3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  <row r="35" spans="1:27" ht="12.75" customHeight="1">
      <c r="A35" s="81"/>
      <c r="B35" s="3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1:27" ht="12.75" customHeight="1">
      <c r="A36" s="81"/>
      <c r="B36" s="3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</row>
    <row r="37" spans="1:27" ht="12.75" customHeight="1">
      <c r="A37" s="81"/>
      <c r="B37" s="3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</row>
    <row r="38" spans="1:27" ht="12.75" customHeight="1">
      <c r="A38" s="81"/>
      <c r="B38" s="3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</row>
    <row r="39" spans="1:27" ht="12.75" customHeight="1">
      <c r="A39" s="81"/>
      <c r="B39" s="3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ht="12.75" customHeight="1">
      <c r="A40" s="81"/>
      <c r="B40" s="3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ht="12.75" customHeight="1">
      <c r="A41" s="81"/>
      <c r="B41" s="3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ht="12.75" customHeight="1">
      <c r="A42" s="81"/>
      <c r="B42" s="3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.75" customHeight="1">
      <c r="A43" s="81"/>
      <c r="B43" s="3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  <row r="44" spans="1:27" ht="12.75" customHeight="1">
      <c r="A44" s="81"/>
      <c r="B44" s="3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</row>
    <row r="45" spans="1:27" ht="12.75" customHeight="1">
      <c r="A45" s="81"/>
      <c r="B45" s="3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1:27" ht="12.75" customHeight="1">
      <c r="A46" s="81"/>
      <c r="B46" s="3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</row>
    <row r="47" spans="1:27" ht="12.75" customHeight="1">
      <c r="A47" s="81"/>
      <c r="B47" s="3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</row>
    <row r="48" spans="1:27" ht="12.75" customHeight="1">
      <c r="A48" s="81"/>
      <c r="B48" s="3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</row>
    <row r="49" spans="1:27" ht="12.75" customHeight="1">
      <c r="A49" s="81"/>
      <c r="B49" s="3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ht="12.75" customHeight="1">
      <c r="A50" s="81"/>
      <c r="B50" s="3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</row>
    <row r="51" spans="1:27" ht="12.75" customHeight="1">
      <c r="A51" s="81"/>
      <c r="B51" s="3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</row>
    <row r="52" spans="1:27" ht="12.75" customHeight="1">
      <c r="A52" s="81"/>
      <c r="B52" s="3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</row>
    <row r="53" spans="1:27" ht="12.75" customHeight="1">
      <c r="A53" s="81"/>
      <c r="B53" s="3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</row>
    <row r="54" spans="1:27" ht="12.75" customHeight="1">
      <c r="A54" s="81"/>
      <c r="B54" s="3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</row>
    <row r="55" spans="1:27" ht="12.75" customHeight="1">
      <c r="A55" s="81"/>
      <c r="B55" s="3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</row>
    <row r="56" spans="1:27" ht="12.75" customHeight="1">
      <c r="A56" s="81"/>
      <c r="B56" s="3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</row>
    <row r="57" spans="1:27" ht="12.75" customHeight="1">
      <c r="A57" s="81"/>
      <c r="B57" s="3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</row>
    <row r="58" spans="1:27" ht="12.75" customHeight="1">
      <c r="A58" s="81"/>
      <c r="B58" s="3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</row>
    <row r="59" spans="1:27" ht="12.75" customHeight="1">
      <c r="A59" s="81"/>
      <c r="B59" s="3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</row>
    <row r="60" spans="1:27" ht="12.75" customHeight="1">
      <c r="A60" s="81"/>
      <c r="B60" s="3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</row>
    <row r="61" spans="1:27" ht="12.75" customHeight="1">
      <c r="A61" s="81"/>
      <c r="B61" s="3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</row>
    <row r="62" spans="1:27" ht="12.75" customHeight="1">
      <c r="A62" s="81"/>
      <c r="B62" s="3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1:27" ht="12.75" customHeight="1">
      <c r="A63" s="81"/>
      <c r="B63" s="3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</row>
    <row r="64" spans="1:27" ht="12.75" customHeight="1">
      <c r="A64" s="81"/>
      <c r="B64" s="3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</row>
    <row r="65" spans="1:27" ht="12.75" customHeight="1">
      <c r="A65" s="81"/>
      <c r="B65" s="3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</row>
    <row r="66" spans="1:27" ht="12.75" customHeight="1">
      <c r="A66" s="81"/>
      <c r="B66" s="3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</row>
    <row r="67" spans="1:27" ht="12.75" customHeight="1">
      <c r="A67" s="81"/>
      <c r="B67" s="3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</row>
    <row r="68" spans="1:27" ht="12.75" customHeight="1">
      <c r="A68" s="81"/>
      <c r="B68" s="3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</row>
    <row r="69" spans="1:27" ht="12.75" customHeight="1">
      <c r="A69" s="81"/>
      <c r="B69" s="3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</row>
    <row r="70" spans="1:27" ht="12.75" customHeight="1">
      <c r="A70" s="81"/>
      <c r="B70" s="3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</row>
    <row r="71" spans="1:27" ht="12.75" customHeight="1">
      <c r="A71" s="81"/>
      <c r="B71" s="3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</row>
    <row r="72" spans="1:27" ht="12.75" customHeight="1">
      <c r="A72" s="81"/>
      <c r="B72" s="3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</row>
    <row r="73" spans="1:27" ht="12.75" customHeight="1">
      <c r="A73" s="81"/>
      <c r="B73" s="3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</row>
    <row r="74" spans="1:27" ht="12.75" customHeight="1">
      <c r="A74" s="81"/>
      <c r="B74" s="3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</row>
    <row r="75" spans="1:27" ht="12.75" customHeight="1">
      <c r="A75" s="81"/>
      <c r="B75" s="3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</row>
    <row r="76" spans="1:27" ht="12.75" customHeight="1">
      <c r="A76" s="81"/>
      <c r="B76" s="3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</row>
    <row r="77" spans="1:27" ht="12.75" customHeight="1">
      <c r="A77" s="81"/>
      <c r="B77" s="3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</row>
    <row r="78" spans="1:27" ht="12.75" customHeight="1">
      <c r="A78" s="81"/>
      <c r="B78" s="3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</row>
    <row r="79" spans="1:27" ht="12.75" customHeight="1">
      <c r="A79" s="81"/>
      <c r="B79" s="3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</row>
    <row r="80" spans="1:27" ht="12.75" customHeight="1">
      <c r="A80" s="81"/>
      <c r="B80" s="3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</row>
    <row r="81" spans="1:27" ht="12.75" customHeight="1">
      <c r="A81" s="81"/>
      <c r="B81" s="3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</row>
    <row r="82" spans="1:27" ht="12.75" customHeight="1">
      <c r="A82" s="81"/>
      <c r="B82" s="3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</row>
    <row r="83" spans="1:27" ht="12.75" customHeight="1">
      <c r="A83" s="81"/>
      <c r="B83" s="3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</row>
    <row r="84" spans="1:27" ht="12.75" customHeight="1">
      <c r="A84" s="81"/>
      <c r="B84" s="3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</row>
    <row r="85" spans="1:27" ht="12.75" customHeight="1">
      <c r="A85" s="81"/>
      <c r="B85" s="3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</row>
    <row r="86" spans="1:27" ht="12.75" customHeight="1">
      <c r="A86" s="81"/>
      <c r="B86" s="3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</row>
    <row r="87" spans="1:27" ht="12.75" customHeight="1">
      <c r="A87" s="81"/>
      <c r="B87" s="3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</row>
    <row r="88" spans="1:27" ht="12.75" customHeight="1">
      <c r="A88" s="81"/>
      <c r="B88" s="3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</row>
    <row r="89" spans="1:27" ht="12.75" customHeight="1">
      <c r="A89" s="81"/>
      <c r="B89" s="3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</row>
    <row r="90" spans="1:27" ht="12.75" customHeight="1">
      <c r="A90" s="81"/>
      <c r="B90" s="3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</row>
    <row r="91" spans="1:27" ht="12.75" customHeight="1">
      <c r="A91" s="81"/>
      <c r="B91" s="3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</row>
    <row r="92" spans="1:27" ht="12.75" customHeight="1">
      <c r="A92" s="81"/>
      <c r="B92" s="3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</row>
    <row r="93" spans="1:27" ht="12.75" customHeight="1">
      <c r="A93" s="81"/>
      <c r="B93" s="3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</row>
    <row r="94" spans="1:27" ht="12.75" customHeight="1">
      <c r="A94" s="81"/>
      <c r="B94" s="3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</row>
    <row r="95" spans="1:27" ht="12.75" customHeight="1">
      <c r="A95" s="81"/>
      <c r="B95" s="3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</row>
    <row r="96" spans="1:27" ht="12.75" customHeight="1">
      <c r="A96" s="81"/>
      <c r="B96" s="3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</row>
    <row r="97" spans="1:27" ht="12.75" customHeight="1">
      <c r="A97" s="81"/>
      <c r="B97" s="3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</row>
    <row r="98" spans="1:27" ht="12.75" customHeight="1">
      <c r="A98" s="81"/>
      <c r="B98" s="3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</row>
    <row r="99" spans="1:27" ht="12.75" customHeight="1">
      <c r="A99" s="81"/>
      <c r="B99" s="3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</row>
    <row r="100" spans="1:27" ht="12.75" customHeight="1">
      <c r="A100" s="81"/>
      <c r="B100" s="3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</row>
    <row r="101" spans="1:27" ht="12.75" customHeight="1">
      <c r="A101" s="81"/>
      <c r="B101" s="3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</row>
    <row r="102" spans="1:27" ht="12.75" customHeight="1">
      <c r="A102" s="81"/>
      <c r="B102" s="3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</row>
    <row r="103" spans="1:27" ht="12.75" customHeight="1">
      <c r="A103" s="81"/>
      <c r="B103" s="3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</row>
    <row r="104" spans="1:27" ht="12.75" customHeight="1">
      <c r="A104" s="81"/>
      <c r="B104" s="3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</row>
    <row r="105" spans="1:27" ht="12.75" customHeight="1">
      <c r="A105" s="81"/>
      <c r="B105" s="3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</row>
    <row r="106" spans="1:27" ht="12.75" customHeight="1">
      <c r="A106" s="81"/>
      <c r="B106" s="3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</row>
    <row r="107" spans="1:27" ht="12.75" customHeight="1">
      <c r="A107" s="81"/>
      <c r="B107" s="3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</row>
    <row r="108" spans="1:27" ht="12.75" customHeight="1">
      <c r="A108" s="81"/>
      <c r="B108" s="3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</row>
    <row r="109" spans="1:27" ht="12.75" customHeight="1">
      <c r="A109" s="81"/>
      <c r="B109" s="3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</row>
    <row r="110" spans="1:27" ht="12.75" customHeight="1">
      <c r="A110" s="81"/>
      <c r="B110" s="3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</row>
    <row r="111" spans="1:27" ht="12.75" customHeight="1">
      <c r="A111" s="81"/>
      <c r="B111" s="3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</row>
    <row r="112" spans="1:27" ht="12.75" customHeight="1">
      <c r="A112" s="81"/>
      <c r="B112" s="3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</row>
    <row r="113" spans="1:27" ht="12.75" customHeight="1">
      <c r="A113" s="81"/>
      <c r="B113" s="3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</row>
    <row r="114" spans="1:27" ht="12.75" customHeight="1">
      <c r="A114" s="81"/>
      <c r="B114" s="3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</row>
    <row r="115" spans="1:27" ht="12.75" customHeight="1">
      <c r="A115" s="81"/>
      <c r="B115" s="3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</row>
    <row r="116" spans="1:27" ht="12.75" customHeight="1">
      <c r="A116" s="81"/>
      <c r="B116" s="3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</row>
    <row r="117" spans="1:27" ht="12.75" customHeight="1">
      <c r="A117" s="81"/>
      <c r="B117" s="3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</row>
    <row r="118" spans="1:27" ht="12.75" customHeight="1">
      <c r="A118" s="81"/>
      <c r="B118" s="3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</row>
    <row r="119" spans="1:27" ht="12.75" customHeight="1">
      <c r="A119" s="81"/>
      <c r="B119" s="3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</row>
    <row r="120" spans="1:27" ht="12.75" customHeight="1">
      <c r="A120" s="81"/>
      <c r="B120" s="3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</row>
    <row r="121" spans="1:27" ht="12.75" customHeight="1">
      <c r="A121" s="81"/>
      <c r="B121" s="3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</row>
    <row r="122" spans="1:27" ht="12.75" customHeight="1">
      <c r="A122" s="81"/>
      <c r="B122" s="3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</row>
    <row r="123" spans="1:27" ht="12.75" customHeight="1">
      <c r="A123" s="81"/>
      <c r="B123" s="3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</row>
    <row r="124" spans="1:27" ht="12.75" customHeight="1">
      <c r="A124" s="81"/>
      <c r="B124" s="3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</row>
    <row r="125" spans="1:27" ht="12.75" customHeight="1">
      <c r="A125" s="81"/>
      <c r="B125" s="3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</row>
    <row r="126" spans="1:27" ht="12.75" customHeight="1">
      <c r="A126" s="81"/>
      <c r="B126" s="3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</row>
    <row r="127" spans="1:27" ht="12.75" customHeight="1">
      <c r="A127" s="81"/>
      <c r="B127" s="3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</row>
    <row r="128" spans="1:27" ht="12.75" customHeight="1">
      <c r="A128" s="81"/>
      <c r="B128" s="3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</row>
    <row r="129" spans="1:27" ht="12.75" customHeight="1">
      <c r="A129" s="81"/>
      <c r="B129" s="3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</row>
    <row r="130" spans="1:27" ht="12.75" customHeight="1">
      <c r="A130" s="81"/>
      <c r="B130" s="3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</row>
    <row r="131" spans="1:27" ht="12.75" customHeight="1">
      <c r="A131" s="81"/>
      <c r="B131" s="3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</row>
    <row r="132" spans="1:27" ht="12.75" customHeight="1">
      <c r="A132" s="81"/>
      <c r="B132" s="3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</row>
    <row r="133" spans="1:27" ht="12.75" customHeight="1">
      <c r="A133" s="81"/>
      <c r="B133" s="3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</row>
    <row r="134" spans="1:27" ht="12.75" customHeight="1">
      <c r="A134" s="81"/>
      <c r="B134" s="3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</row>
    <row r="135" spans="1:27" ht="12.75" customHeight="1">
      <c r="A135" s="81"/>
      <c r="B135" s="3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</row>
    <row r="136" spans="1:27" ht="12.75" customHeight="1">
      <c r="A136" s="81"/>
      <c r="B136" s="3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</row>
    <row r="137" spans="1:27" ht="12.75" customHeight="1">
      <c r="A137" s="81"/>
      <c r="B137" s="3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</row>
    <row r="138" spans="1:27" ht="12.75" customHeight="1">
      <c r="A138" s="81"/>
      <c r="B138" s="3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</row>
    <row r="139" spans="1:27" ht="12.75" customHeight="1">
      <c r="A139" s="81"/>
      <c r="B139" s="3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</row>
    <row r="140" spans="1:27" ht="12.75" customHeight="1">
      <c r="A140" s="81"/>
      <c r="B140" s="3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</row>
    <row r="141" spans="1:27" ht="12.75" customHeight="1">
      <c r="A141" s="81"/>
      <c r="B141" s="3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</row>
    <row r="142" spans="1:27" ht="12.75" customHeight="1">
      <c r="A142" s="81"/>
      <c r="B142" s="3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</row>
    <row r="143" spans="1:27" ht="12.75" customHeight="1">
      <c r="A143" s="81"/>
      <c r="B143" s="3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</row>
    <row r="144" spans="1:27" ht="12.75" customHeight="1">
      <c r="A144" s="81"/>
      <c r="B144" s="3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</row>
    <row r="145" spans="1:27" ht="12.75" customHeight="1">
      <c r="A145" s="81"/>
      <c r="B145" s="3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</row>
    <row r="146" spans="1:27" ht="12.75" customHeight="1">
      <c r="A146" s="81"/>
      <c r="B146" s="3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</row>
    <row r="147" spans="1:27" ht="12.75" customHeight="1">
      <c r="A147" s="81"/>
      <c r="B147" s="3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</row>
    <row r="148" spans="1:27" ht="12.75" customHeight="1">
      <c r="A148" s="81"/>
      <c r="B148" s="3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</row>
    <row r="149" spans="1:27" ht="12.75" customHeight="1">
      <c r="A149" s="81"/>
      <c r="B149" s="3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</row>
    <row r="150" spans="1:27" ht="12.75" customHeight="1">
      <c r="A150" s="81"/>
      <c r="B150" s="3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</row>
    <row r="151" spans="1:27" ht="12.75" customHeight="1">
      <c r="A151" s="81"/>
      <c r="B151" s="3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</row>
    <row r="152" spans="1:27" ht="12.75" customHeight="1">
      <c r="A152" s="81"/>
      <c r="B152" s="3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</row>
    <row r="153" spans="1:27" ht="12.75" customHeight="1">
      <c r="A153" s="81"/>
      <c r="B153" s="3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</row>
    <row r="154" spans="1:27" ht="12.75" customHeight="1">
      <c r="A154" s="81"/>
      <c r="B154" s="3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</row>
    <row r="155" spans="1:27" ht="12.75" customHeight="1">
      <c r="A155" s="81"/>
      <c r="B155" s="3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</row>
    <row r="156" spans="1:27" ht="12.75" customHeight="1">
      <c r="A156" s="81"/>
      <c r="B156" s="3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</row>
    <row r="157" spans="1:27" ht="12.75" customHeight="1">
      <c r="A157" s="81"/>
      <c r="B157" s="3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</row>
    <row r="158" spans="1:27" ht="12.75" customHeight="1">
      <c r="A158" s="81"/>
      <c r="B158" s="3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</row>
    <row r="159" spans="1:27" ht="12.75" customHeight="1">
      <c r="A159" s="81"/>
      <c r="B159" s="3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</row>
    <row r="160" spans="1:27" ht="12.75" customHeight="1">
      <c r="A160" s="81"/>
      <c r="B160" s="3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</row>
    <row r="161" spans="1:27" ht="12.75" customHeight="1">
      <c r="A161" s="81"/>
      <c r="B161" s="3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</row>
    <row r="162" spans="1:27" ht="12.75" customHeight="1">
      <c r="A162" s="81"/>
      <c r="B162" s="3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</row>
    <row r="163" spans="1:27" ht="12.75" customHeight="1">
      <c r="A163" s="81"/>
      <c r="B163" s="3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</row>
    <row r="164" spans="1:27" ht="12.75" customHeight="1">
      <c r="A164" s="81"/>
      <c r="B164" s="3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</row>
    <row r="165" spans="1:27" ht="12.75" customHeight="1">
      <c r="A165" s="81"/>
      <c r="B165" s="3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</row>
    <row r="166" spans="1:27" ht="12.75" customHeight="1">
      <c r="A166" s="81"/>
      <c r="B166" s="3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</row>
    <row r="167" spans="1:27" ht="12.75" customHeight="1">
      <c r="A167" s="81"/>
      <c r="B167" s="3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</row>
    <row r="168" spans="1:27" ht="12.75" customHeight="1">
      <c r="A168" s="81"/>
      <c r="B168" s="3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</row>
    <row r="169" spans="1:27" ht="12.75" customHeight="1">
      <c r="A169" s="81"/>
      <c r="B169" s="3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</row>
    <row r="170" spans="1:27" ht="12.75" customHeight="1">
      <c r="A170" s="81"/>
      <c r="B170" s="3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</row>
    <row r="171" spans="1:27" ht="12.75" customHeight="1">
      <c r="A171" s="81"/>
      <c r="B171" s="3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</row>
    <row r="172" spans="1:27" ht="12.75" customHeight="1">
      <c r="A172" s="81"/>
      <c r="B172" s="3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</row>
    <row r="173" spans="1:27" ht="12.75" customHeight="1">
      <c r="A173" s="81"/>
      <c r="B173" s="3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</row>
    <row r="174" spans="1:27" ht="12.75" customHeight="1">
      <c r="A174" s="81"/>
      <c r="B174" s="3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</row>
    <row r="175" spans="1:27" ht="12.75" customHeight="1">
      <c r="A175" s="81"/>
      <c r="B175" s="3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</row>
    <row r="176" spans="1:27" ht="12.75" customHeight="1">
      <c r="A176" s="81"/>
      <c r="B176" s="3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</row>
    <row r="177" spans="1:27" ht="12.75" customHeight="1">
      <c r="A177" s="81"/>
      <c r="B177" s="3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</row>
    <row r="178" spans="1:27" ht="12.75" customHeight="1">
      <c r="A178" s="81"/>
      <c r="B178" s="3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</row>
    <row r="179" spans="1:27" ht="12.75" customHeight="1">
      <c r="A179" s="81"/>
      <c r="B179" s="3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</row>
    <row r="180" spans="1:27" ht="12.75" customHeight="1">
      <c r="A180" s="81"/>
      <c r="B180" s="3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</row>
    <row r="181" spans="1:27" ht="12.75" customHeight="1">
      <c r="A181" s="81"/>
      <c r="B181" s="3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</row>
    <row r="182" spans="1:27" ht="12.75" customHeight="1">
      <c r="A182" s="81"/>
      <c r="B182" s="3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</row>
    <row r="183" spans="1:27" ht="12.75" customHeight="1">
      <c r="A183" s="81"/>
      <c r="B183" s="3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</row>
    <row r="184" spans="1:27" ht="12.75" customHeight="1">
      <c r="A184" s="81"/>
      <c r="B184" s="3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</row>
    <row r="185" spans="1:27" ht="12.75" customHeight="1">
      <c r="A185" s="81"/>
      <c r="B185" s="3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</row>
    <row r="186" spans="1:27" ht="12.75" customHeight="1">
      <c r="A186" s="81"/>
      <c r="B186" s="3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</row>
    <row r="187" spans="1:27" ht="12.75" customHeight="1">
      <c r="A187" s="81"/>
      <c r="B187" s="3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</row>
    <row r="188" spans="1:27" ht="12.75" customHeight="1">
      <c r="A188" s="81"/>
      <c r="B188" s="3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</row>
    <row r="189" spans="1:27" ht="12.75" customHeight="1">
      <c r="A189" s="81"/>
      <c r="B189" s="3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</row>
    <row r="190" spans="1:27" ht="12.75" customHeight="1">
      <c r="A190" s="81"/>
      <c r="B190" s="3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</row>
    <row r="191" spans="1:27" ht="12.75" customHeight="1">
      <c r="A191" s="81"/>
      <c r="B191" s="3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</row>
    <row r="192" spans="1:27" ht="12.75" customHeight="1">
      <c r="A192" s="81"/>
      <c r="B192" s="3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</row>
    <row r="193" spans="1:27" ht="12.75" customHeight="1">
      <c r="A193" s="81"/>
      <c r="B193" s="3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</row>
    <row r="194" spans="1:27" ht="12.75" customHeight="1">
      <c r="A194" s="81"/>
      <c r="B194" s="3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</row>
    <row r="195" spans="1:27" ht="12.75" customHeight="1">
      <c r="A195" s="81"/>
      <c r="B195" s="3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</row>
    <row r="196" spans="1:27" ht="12.75" customHeight="1">
      <c r="A196" s="81"/>
      <c r="B196" s="3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</row>
    <row r="197" spans="1:27" ht="12.75" customHeight="1">
      <c r="A197" s="81"/>
      <c r="B197" s="3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</row>
    <row r="198" spans="1:27" ht="12.75" customHeight="1">
      <c r="A198" s="81"/>
      <c r="B198" s="3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</row>
    <row r="199" spans="1:27" ht="12.75" customHeight="1">
      <c r="A199" s="81"/>
      <c r="B199" s="3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</row>
    <row r="200" spans="1:27" ht="12.75" customHeight="1">
      <c r="A200" s="81"/>
      <c r="B200" s="3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</row>
    <row r="201" spans="1:27" ht="12.75" customHeight="1">
      <c r="A201" s="81"/>
      <c r="B201" s="3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</row>
    <row r="202" spans="1:27" ht="12.75" customHeight="1">
      <c r="A202" s="81"/>
      <c r="B202" s="3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</row>
    <row r="203" spans="1:27" ht="12.75" customHeight="1">
      <c r="A203" s="81"/>
      <c r="B203" s="3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</row>
    <row r="204" spans="1:27" ht="12.75" customHeight="1">
      <c r="A204" s="81"/>
      <c r="B204" s="3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</row>
    <row r="205" spans="1:27" ht="12.75" customHeight="1">
      <c r="A205" s="81"/>
      <c r="B205" s="3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</row>
    <row r="206" spans="1:27" ht="12.75" customHeight="1">
      <c r="A206" s="81"/>
      <c r="B206" s="3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</row>
    <row r="207" spans="1:27" ht="12.75" customHeight="1">
      <c r="A207" s="81"/>
      <c r="B207" s="3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</row>
    <row r="208" spans="1:27" ht="12.75" customHeight="1">
      <c r="A208" s="81"/>
      <c r="B208" s="3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</row>
    <row r="209" spans="1:27" ht="12.75" customHeight="1">
      <c r="A209" s="81"/>
      <c r="B209" s="3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</row>
    <row r="210" spans="1:27" ht="12.75" customHeight="1">
      <c r="A210" s="81"/>
      <c r="B210" s="3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</row>
    <row r="211" spans="1:27" ht="12.75" customHeight="1">
      <c r="A211" s="81"/>
      <c r="B211" s="3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</row>
    <row r="212" spans="1:27" ht="12.75" customHeight="1">
      <c r="A212" s="81"/>
      <c r="B212" s="3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</row>
    <row r="213" spans="1:27" ht="12.75" customHeight="1">
      <c r="A213" s="81"/>
      <c r="B213" s="3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</row>
    <row r="214" spans="1:27" ht="12.75" customHeight="1">
      <c r="A214" s="81"/>
      <c r="B214" s="3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</row>
    <row r="215" spans="1:27" ht="12.75" customHeight="1">
      <c r="A215" s="81"/>
      <c r="B215" s="3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</row>
    <row r="216" spans="1:27" ht="12.75" customHeight="1">
      <c r="A216" s="81"/>
      <c r="B216" s="3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</row>
    <row r="217" spans="1:27" ht="12.75" customHeight="1">
      <c r="A217" s="81"/>
      <c r="B217" s="3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</row>
    <row r="218" spans="1:27" ht="12.75" customHeight="1">
      <c r="A218" s="81"/>
      <c r="B218" s="3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</row>
    <row r="219" spans="1:27" ht="12.75" customHeight="1">
      <c r="A219" s="81"/>
      <c r="B219" s="3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</row>
    <row r="220" spans="1:27" ht="12.75" customHeight="1">
      <c r="A220" s="81"/>
      <c r="B220" s="3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</row>
    <row r="221" spans="1:27" ht="12.75" customHeight="1">
      <c r="A221" s="81"/>
      <c r="B221" s="3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</row>
    <row r="222" spans="1:27" ht="12.75" customHeight="1">
      <c r="A222" s="81"/>
      <c r="B222" s="3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</row>
    <row r="223" spans="1:27" ht="12.75" customHeight="1">
      <c r="A223" s="81"/>
      <c r="B223" s="3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</row>
    <row r="224" spans="1:27" ht="12.75" customHeight="1">
      <c r="A224" s="81"/>
      <c r="B224" s="3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</row>
    <row r="225" spans="1:27" ht="12.75" customHeight="1">
      <c r="A225" s="81"/>
      <c r="B225" s="3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</row>
    <row r="226" spans="1:27" ht="12.75" customHeight="1">
      <c r="A226" s="81"/>
      <c r="B226" s="3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</row>
    <row r="227" spans="1:27" ht="12.75" customHeight="1">
      <c r="A227" s="81"/>
      <c r="B227" s="3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</row>
    <row r="228" spans="1:27" ht="12.75" customHeight="1">
      <c r="A228" s="81"/>
      <c r="B228" s="3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</row>
    <row r="229" spans="1:27" ht="12.75" customHeight="1">
      <c r="A229" s="81"/>
      <c r="B229" s="3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</row>
    <row r="230" spans="1:27" ht="12.75" customHeight="1">
      <c r="A230" s="81"/>
      <c r="B230" s="3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</row>
    <row r="231" spans="1:27" ht="12.75" customHeight="1">
      <c r="A231" s="81"/>
      <c r="B231" s="3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</row>
    <row r="232" spans="1:27" ht="12.75" customHeight="1">
      <c r="A232" s="81"/>
      <c r="B232" s="3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</row>
    <row r="233" spans="1:27" ht="12.75" customHeight="1">
      <c r="A233" s="81"/>
      <c r="B233" s="3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</row>
    <row r="234" spans="1:27" ht="12.75" customHeight="1">
      <c r="A234" s="81"/>
      <c r="B234" s="3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</row>
    <row r="235" spans="1:27" ht="12.75" customHeight="1">
      <c r="A235" s="81"/>
      <c r="B235" s="3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</row>
    <row r="236" spans="1:27" ht="12.75" customHeight="1">
      <c r="A236" s="81"/>
      <c r="B236" s="3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</row>
    <row r="237" spans="1:27" ht="12.75" customHeight="1">
      <c r="A237" s="81"/>
      <c r="B237" s="3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</row>
    <row r="238" spans="1:27" ht="12.75" customHeight="1">
      <c r="A238" s="81"/>
      <c r="B238" s="3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</row>
    <row r="239" spans="1:27" ht="12.75" customHeight="1">
      <c r="A239" s="81"/>
      <c r="B239" s="3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</row>
    <row r="240" spans="1:27" ht="12.75" customHeight="1">
      <c r="A240" s="81"/>
      <c r="B240" s="3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</row>
    <row r="241" spans="1:27" ht="12.75" customHeight="1">
      <c r="A241" s="81"/>
      <c r="B241" s="3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</row>
    <row r="242" spans="1:27" ht="12.75" customHeight="1">
      <c r="A242" s="81"/>
      <c r="B242" s="3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</row>
    <row r="243" spans="1:27" ht="12.75" customHeight="1">
      <c r="A243" s="81"/>
      <c r="B243" s="3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</row>
    <row r="244" spans="1:27" ht="12.75" customHeight="1">
      <c r="A244" s="81"/>
      <c r="B244" s="3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</row>
    <row r="245" spans="1:27" ht="12.75" customHeight="1">
      <c r="A245" s="81"/>
      <c r="B245" s="3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</row>
    <row r="246" spans="1:27" ht="12.75" customHeight="1">
      <c r="A246" s="81"/>
      <c r="B246" s="3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</row>
    <row r="247" spans="1:27" ht="12.75" customHeight="1">
      <c r="A247" s="81"/>
      <c r="B247" s="3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</row>
    <row r="248" spans="1:27" ht="12.75" customHeight="1">
      <c r="A248" s="81"/>
      <c r="B248" s="3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</row>
    <row r="249" spans="1:27" ht="12.75" customHeight="1">
      <c r="A249" s="81"/>
      <c r="B249" s="3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</row>
    <row r="250" spans="1:27" ht="12.75" customHeight="1">
      <c r="A250" s="81"/>
      <c r="B250" s="3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</row>
    <row r="251" spans="1:27" ht="12.75" customHeight="1">
      <c r="A251" s="81"/>
      <c r="B251" s="3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</row>
    <row r="252" spans="1:27" ht="12.75" customHeight="1">
      <c r="A252" s="81"/>
      <c r="B252" s="3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</row>
    <row r="253" spans="1:27" ht="12.75" customHeight="1">
      <c r="A253" s="81"/>
      <c r="B253" s="3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</row>
    <row r="254" spans="1:27" ht="12.75" customHeight="1">
      <c r="A254" s="81"/>
      <c r="B254" s="3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</row>
    <row r="255" spans="1:27" ht="12.75" customHeight="1">
      <c r="A255" s="81"/>
      <c r="B255" s="3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</row>
    <row r="256" spans="1:27" ht="12.75" customHeight="1">
      <c r="A256" s="81"/>
      <c r="B256" s="3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</row>
    <row r="257" spans="1:27" ht="12.75" customHeight="1">
      <c r="A257" s="81"/>
      <c r="B257" s="3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</row>
    <row r="258" spans="1:27" ht="12.75" customHeight="1">
      <c r="A258" s="81"/>
      <c r="B258" s="3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</row>
    <row r="259" spans="1:27" ht="12.75" customHeight="1">
      <c r="A259" s="81"/>
      <c r="B259" s="3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</row>
    <row r="260" spans="1:27" ht="12.75" customHeight="1">
      <c r="A260" s="81"/>
      <c r="B260" s="3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</row>
    <row r="261" spans="1:27" ht="12.75" customHeight="1">
      <c r="A261" s="81"/>
      <c r="B261" s="3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</row>
    <row r="262" spans="1:27" ht="12.75" customHeight="1">
      <c r="A262" s="81"/>
      <c r="B262" s="3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</row>
    <row r="263" spans="1:27" ht="12.75" customHeight="1">
      <c r="A263" s="81"/>
      <c r="B263" s="3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</row>
    <row r="264" spans="1:27" ht="12.75" customHeight="1">
      <c r="A264" s="81"/>
      <c r="B264" s="3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</row>
    <row r="265" spans="1:27" ht="12.75" customHeight="1">
      <c r="A265" s="81"/>
      <c r="B265" s="3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</row>
    <row r="266" spans="1:27" ht="12.75" customHeight="1">
      <c r="A266" s="81"/>
      <c r="B266" s="3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</row>
    <row r="267" spans="1:27" ht="12.75" customHeight="1">
      <c r="A267" s="81"/>
      <c r="B267" s="3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</row>
    <row r="268" spans="1:27" ht="12.75" customHeight="1">
      <c r="A268" s="81"/>
      <c r="B268" s="3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</row>
    <row r="269" spans="1:27" ht="12.75" customHeight="1">
      <c r="A269" s="81"/>
      <c r="B269" s="3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</row>
    <row r="270" spans="1:27" ht="12.75" customHeight="1">
      <c r="A270" s="81"/>
      <c r="B270" s="3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</row>
    <row r="271" spans="1:27" ht="12.75" customHeight="1">
      <c r="A271" s="81"/>
      <c r="B271" s="3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</row>
    <row r="272" spans="1:27" ht="12.75" customHeight="1">
      <c r="A272" s="81"/>
      <c r="B272" s="3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</row>
    <row r="273" spans="1:27" ht="12.75" customHeight="1">
      <c r="A273" s="81"/>
      <c r="B273" s="3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</row>
    <row r="274" spans="1:27" ht="12.75" customHeight="1">
      <c r="A274" s="81"/>
      <c r="B274" s="3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</row>
    <row r="275" spans="1:27" ht="12.75" customHeight="1">
      <c r="A275" s="81"/>
      <c r="B275" s="3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</row>
    <row r="276" spans="1:27" ht="12.75" customHeight="1">
      <c r="A276" s="81"/>
      <c r="B276" s="3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</row>
    <row r="277" spans="1:27" ht="12.75" customHeight="1">
      <c r="A277" s="81"/>
      <c r="B277" s="3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</row>
    <row r="278" spans="1:27" ht="12.75" customHeight="1">
      <c r="A278" s="81"/>
      <c r="B278" s="3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</row>
    <row r="279" spans="1:27" ht="12.75" customHeight="1">
      <c r="A279" s="81"/>
      <c r="B279" s="3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</row>
    <row r="280" spans="1:27" ht="12.75" customHeight="1">
      <c r="A280" s="81"/>
      <c r="B280" s="3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</row>
    <row r="281" spans="1:27" ht="12.75" customHeight="1">
      <c r="A281" s="81"/>
      <c r="B281" s="3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</row>
    <row r="282" spans="1:27" ht="12.75" customHeight="1">
      <c r="A282" s="81"/>
      <c r="B282" s="3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</row>
    <row r="283" spans="1:27" ht="12.75" customHeight="1">
      <c r="A283" s="81"/>
      <c r="B283" s="3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</row>
    <row r="284" spans="1:27" ht="12.75" customHeight="1">
      <c r="A284" s="81"/>
      <c r="B284" s="3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</row>
    <row r="285" spans="1:27" ht="12.75" customHeight="1">
      <c r="A285" s="81"/>
      <c r="B285" s="3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</row>
    <row r="286" spans="1:27" ht="12.75" customHeight="1">
      <c r="A286" s="81"/>
      <c r="B286" s="3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</row>
    <row r="287" spans="1:27" ht="12.75" customHeight="1">
      <c r="A287" s="81"/>
      <c r="B287" s="3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</row>
    <row r="288" spans="1:27" ht="12.75" customHeight="1">
      <c r="A288" s="81"/>
      <c r="B288" s="3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</row>
    <row r="289" spans="1:27" ht="12.75" customHeight="1">
      <c r="A289" s="81"/>
      <c r="B289" s="3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</row>
    <row r="290" spans="1:27" ht="12.75" customHeight="1">
      <c r="A290" s="81"/>
      <c r="B290" s="3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</row>
    <row r="291" spans="1:27" ht="12.75" customHeight="1">
      <c r="A291" s="81"/>
      <c r="B291" s="3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</row>
    <row r="292" spans="1:27" ht="12.75" customHeight="1">
      <c r="A292" s="81"/>
      <c r="B292" s="3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</row>
    <row r="293" spans="1:27" ht="12.75" customHeight="1">
      <c r="A293" s="81"/>
      <c r="B293" s="3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</row>
    <row r="294" spans="1:27" ht="12.75" customHeight="1">
      <c r="A294" s="81"/>
      <c r="B294" s="3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</row>
    <row r="295" spans="1:27" ht="12.75" customHeight="1">
      <c r="A295" s="81"/>
      <c r="B295" s="3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</row>
    <row r="296" spans="1:27" ht="12.75" customHeight="1">
      <c r="A296" s="81"/>
      <c r="B296" s="3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</row>
    <row r="297" spans="1:27" ht="12.75" customHeight="1">
      <c r="A297" s="81"/>
      <c r="B297" s="3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</row>
    <row r="298" spans="1:27" ht="12.75" customHeight="1">
      <c r="A298" s="81"/>
      <c r="B298" s="3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</row>
    <row r="299" spans="1:27" ht="12.75" customHeight="1">
      <c r="A299" s="81"/>
      <c r="B299" s="3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</row>
    <row r="300" spans="1:27" ht="12.75" customHeight="1">
      <c r="A300" s="81"/>
      <c r="B300" s="3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</row>
    <row r="301" spans="1:27" ht="12.75" customHeight="1">
      <c r="A301" s="81"/>
      <c r="B301" s="3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</row>
    <row r="302" spans="1:27" ht="12.75" customHeight="1">
      <c r="A302" s="81"/>
      <c r="B302" s="3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</row>
    <row r="303" spans="1:27" ht="12.75" customHeight="1">
      <c r="A303" s="81"/>
      <c r="B303" s="3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</row>
    <row r="304" spans="1:27" ht="12.75" customHeight="1">
      <c r="A304" s="81"/>
      <c r="B304" s="3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</row>
    <row r="305" spans="1:27" ht="12.75" customHeight="1">
      <c r="A305" s="81"/>
      <c r="B305" s="3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</row>
    <row r="306" spans="1:27" ht="12.75" customHeight="1">
      <c r="A306" s="81"/>
      <c r="B306" s="3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</row>
    <row r="307" spans="1:27" ht="12.75" customHeight="1">
      <c r="A307" s="81"/>
      <c r="B307" s="3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</row>
    <row r="308" spans="1:27" ht="12.75" customHeight="1">
      <c r="A308" s="81"/>
      <c r="B308" s="3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</row>
    <row r="309" spans="1:27" ht="12.75" customHeight="1">
      <c r="A309" s="81"/>
      <c r="B309" s="3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</row>
    <row r="310" spans="1:27" ht="12.75" customHeight="1">
      <c r="A310" s="81"/>
      <c r="B310" s="3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</row>
    <row r="311" spans="1:27" ht="12.75" customHeight="1">
      <c r="A311" s="81"/>
      <c r="B311" s="3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</row>
    <row r="312" spans="1:27" ht="12.75" customHeight="1">
      <c r="A312" s="81"/>
      <c r="B312" s="3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</row>
    <row r="313" spans="1:27" ht="12.75" customHeight="1">
      <c r="A313" s="81"/>
      <c r="B313" s="3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</row>
    <row r="314" spans="1:27" ht="12.75" customHeight="1">
      <c r="A314" s="81"/>
      <c r="B314" s="3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</row>
    <row r="315" spans="1:27" ht="12.75" customHeight="1">
      <c r="A315" s="81"/>
      <c r="B315" s="3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</row>
    <row r="316" spans="1:27" ht="12.75" customHeight="1">
      <c r="A316" s="81"/>
      <c r="B316" s="3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</row>
    <row r="317" spans="1:27" ht="12.75" customHeight="1">
      <c r="A317" s="81"/>
      <c r="B317" s="3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</row>
    <row r="318" spans="1:27" ht="12.75" customHeight="1">
      <c r="A318" s="81"/>
      <c r="B318" s="3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</row>
    <row r="319" spans="1:27" ht="12.75" customHeight="1">
      <c r="A319" s="81"/>
      <c r="B319" s="3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</row>
    <row r="320" spans="1:27" ht="12.75" customHeight="1">
      <c r="A320" s="81"/>
      <c r="B320" s="3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</row>
    <row r="321" spans="1:27" ht="12.75" customHeight="1">
      <c r="A321" s="81"/>
      <c r="B321" s="3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</row>
    <row r="322" spans="1:27" ht="12.75" customHeight="1">
      <c r="A322" s="81"/>
      <c r="B322" s="3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</row>
    <row r="323" spans="1:27" ht="12.75" customHeight="1">
      <c r="A323" s="81"/>
      <c r="B323" s="3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</row>
    <row r="324" spans="1:27" ht="12.75" customHeight="1">
      <c r="A324" s="81"/>
      <c r="B324" s="3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</row>
    <row r="325" spans="1:27" ht="12.75" customHeight="1">
      <c r="A325" s="81"/>
      <c r="B325" s="3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</row>
    <row r="326" spans="1:27" ht="12.75" customHeight="1">
      <c r="A326" s="81"/>
      <c r="B326" s="3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</row>
    <row r="327" spans="1:27" ht="12.75" customHeight="1">
      <c r="A327" s="81"/>
      <c r="B327" s="3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</row>
    <row r="328" spans="1:27" ht="12.75" customHeight="1">
      <c r="A328" s="81"/>
      <c r="B328" s="3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</row>
    <row r="329" spans="1:27" ht="12.75" customHeight="1">
      <c r="A329" s="81"/>
      <c r="B329" s="3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</row>
    <row r="330" spans="1:27" ht="12.75" customHeight="1">
      <c r="A330" s="81"/>
      <c r="B330" s="3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</row>
    <row r="331" spans="1:27" ht="12.75" customHeight="1">
      <c r="A331" s="81"/>
      <c r="B331" s="3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</row>
    <row r="332" spans="1:27" ht="12.75" customHeight="1">
      <c r="A332" s="81"/>
      <c r="B332" s="3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</row>
    <row r="333" spans="1:27" ht="12.75" customHeight="1">
      <c r="A333" s="81"/>
      <c r="B333" s="3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</row>
    <row r="334" spans="1:27" ht="12.75" customHeight="1">
      <c r="A334" s="81"/>
      <c r="B334" s="3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</row>
    <row r="335" spans="1:27" ht="12.75" customHeight="1">
      <c r="A335" s="81"/>
      <c r="B335" s="3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</row>
    <row r="336" spans="1:27" ht="12.75" customHeight="1">
      <c r="A336" s="81"/>
      <c r="B336" s="3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</row>
    <row r="337" spans="1:27" ht="12.75" customHeight="1">
      <c r="A337" s="81"/>
      <c r="B337" s="3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</row>
    <row r="338" spans="1:27" ht="12.75" customHeight="1">
      <c r="A338" s="81"/>
      <c r="B338" s="3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</row>
    <row r="339" spans="1:27" ht="12.75" customHeight="1">
      <c r="A339" s="81"/>
      <c r="B339" s="3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</row>
    <row r="340" spans="1:27" ht="12.75" customHeight="1">
      <c r="A340" s="81"/>
      <c r="B340" s="3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</row>
    <row r="341" spans="1:27" ht="12.75" customHeight="1">
      <c r="A341" s="81"/>
      <c r="B341" s="3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</row>
    <row r="342" spans="1:27" ht="12.75" customHeight="1">
      <c r="A342" s="81"/>
      <c r="B342" s="3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</row>
    <row r="343" spans="1:27" ht="12.75" customHeight="1">
      <c r="A343" s="81"/>
      <c r="B343" s="3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</row>
    <row r="344" spans="1:27" ht="12.75" customHeight="1">
      <c r="A344" s="81"/>
      <c r="B344" s="3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</row>
    <row r="345" spans="1:27" ht="12.75" customHeight="1">
      <c r="A345" s="81"/>
      <c r="B345" s="3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</row>
    <row r="346" spans="1:27" ht="12.75" customHeight="1">
      <c r="A346" s="81"/>
      <c r="B346" s="3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</row>
    <row r="347" spans="1:27" ht="12.75" customHeight="1">
      <c r="A347" s="81"/>
      <c r="B347" s="3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</row>
    <row r="348" spans="1:27" ht="12.75" customHeight="1">
      <c r="A348" s="81"/>
      <c r="B348" s="3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</row>
    <row r="349" spans="1:27" ht="12.75" customHeight="1">
      <c r="A349" s="81"/>
      <c r="B349" s="3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</row>
    <row r="350" spans="1:27" ht="12.75" customHeight="1">
      <c r="A350" s="81"/>
      <c r="B350" s="3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</row>
    <row r="351" spans="1:27" ht="12.75" customHeight="1">
      <c r="A351" s="81"/>
      <c r="B351" s="3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</row>
    <row r="352" spans="1:27" ht="12.75" customHeight="1">
      <c r="A352" s="81"/>
      <c r="B352" s="3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</row>
    <row r="353" spans="1:27" ht="12.75" customHeight="1">
      <c r="A353" s="81"/>
      <c r="B353" s="3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</row>
    <row r="354" spans="1:27" ht="12.75" customHeight="1">
      <c r="A354" s="81"/>
      <c r="B354" s="3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</row>
    <row r="355" spans="1:27" ht="12.75" customHeight="1">
      <c r="A355" s="81"/>
      <c r="B355" s="3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</row>
    <row r="356" spans="1:27" ht="12.75" customHeight="1">
      <c r="A356" s="81"/>
      <c r="B356" s="3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</row>
    <row r="357" spans="1:27" ht="12.75" customHeight="1">
      <c r="A357" s="81"/>
      <c r="B357" s="3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</row>
    <row r="358" spans="1:27" ht="12.75" customHeight="1">
      <c r="A358" s="81"/>
      <c r="B358" s="3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</row>
    <row r="359" spans="1:27" ht="12.75" customHeight="1">
      <c r="A359" s="81"/>
      <c r="B359" s="3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</row>
    <row r="360" spans="1:27" ht="12.75" customHeight="1">
      <c r="A360" s="81"/>
      <c r="B360" s="3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</row>
    <row r="361" spans="1:27" ht="12.75" customHeight="1">
      <c r="A361" s="81"/>
      <c r="B361" s="3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</row>
    <row r="362" spans="1:27" ht="12.75" customHeight="1">
      <c r="A362" s="81"/>
      <c r="B362" s="3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</row>
    <row r="363" spans="1:27" ht="12.75" customHeight="1">
      <c r="A363" s="81"/>
      <c r="B363" s="3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</row>
    <row r="364" spans="1:27" ht="12.75" customHeight="1">
      <c r="A364" s="81"/>
      <c r="B364" s="3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</row>
    <row r="365" spans="1:27" ht="12.75" customHeight="1">
      <c r="A365" s="81"/>
      <c r="B365" s="3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</row>
    <row r="366" spans="1:27" ht="12.75" customHeight="1">
      <c r="A366" s="81"/>
      <c r="B366" s="3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</row>
    <row r="367" spans="1:27" ht="12.75" customHeight="1">
      <c r="A367" s="81"/>
      <c r="B367" s="3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</row>
    <row r="368" spans="1:27" ht="12.75" customHeight="1">
      <c r="A368" s="81"/>
      <c r="B368" s="3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</row>
    <row r="369" spans="1:27" ht="12.75" customHeight="1">
      <c r="A369" s="81"/>
      <c r="B369" s="3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</row>
    <row r="370" spans="1:27" ht="12.75" customHeight="1">
      <c r="A370" s="81"/>
      <c r="B370" s="3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</row>
    <row r="371" spans="1:27" ht="12.75" customHeight="1">
      <c r="A371" s="81"/>
      <c r="B371" s="3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</row>
    <row r="372" spans="1:27" ht="12.75" customHeight="1">
      <c r="A372" s="81"/>
      <c r="B372" s="3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</row>
    <row r="373" spans="1:27" ht="12.75" customHeight="1">
      <c r="A373" s="81"/>
      <c r="B373" s="3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</row>
    <row r="374" spans="1:27" ht="12.75" customHeight="1">
      <c r="A374" s="81"/>
      <c r="B374" s="3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</row>
    <row r="375" spans="1:27" ht="12.75" customHeight="1">
      <c r="A375" s="81"/>
      <c r="B375" s="3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</row>
    <row r="376" spans="1:27" ht="12.75" customHeight="1">
      <c r="A376" s="81"/>
      <c r="B376" s="3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</row>
    <row r="377" spans="1:27" ht="12.75" customHeight="1">
      <c r="A377" s="81"/>
      <c r="B377" s="3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</row>
    <row r="378" spans="1:27" ht="12.75" customHeight="1">
      <c r="A378" s="81"/>
      <c r="B378" s="3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</row>
    <row r="379" spans="1:27" ht="12.75" customHeight="1">
      <c r="A379" s="81"/>
      <c r="B379" s="3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</row>
    <row r="380" spans="1:27" ht="12.75" customHeight="1">
      <c r="A380" s="81"/>
      <c r="B380" s="3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</row>
    <row r="381" spans="1:27" ht="12.75" customHeight="1">
      <c r="A381" s="81"/>
      <c r="B381" s="3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</row>
    <row r="382" spans="1:27" ht="12.75" customHeight="1">
      <c r="A382" s="81"/>
      <c r="B382" s="3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</row>
    <row r="383" spans="1:27" ht="12.75" customHeight="1">
      <c r="A383" s="81"/>
      <c r="B383" s="3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</row>
    <row r="384" spans="1:27" ht="12.75" customHeight="1">
      <c r="A384" s="81"/>
      <c r="B384" s="3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</row>
    <row r="385" spans="1:27" ht="12.75" customHeight="1">
      <c r="A385" s="81"/>
      <c r="B385" s="3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</row>
    <row r="386" spans="1:27" ht="12.75" customHeight="1">
      <c r="A386" s="81"/>
      <c r="B386" s="3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</row>
    <row r="387" spans="1:27" ht="12.75" customHeight="1">
      <c r="A387" s="81"/>
      <c r="B387" s="3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</row>
    <row r="388" spans="1:27" ht="12.75" customHeight="1">
      <c r="A388" s="81"/>
      <c r="B388" s="3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</row>
    <row r="389" spans="1:27" ht="12.75" customHeight="1">
      <c r="A389" s="81"/>
      <c r="B389" s="3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</row>
    <row r="390" spans="1:27" ht="12.75" customHeight="1">
      <c r="A390" s="81"/>
      <c r="B390" s="3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</row>
    <row r="391" spans="1:27" ht="12.75" customHeight="1">
      <c r="A391" s="81"/>
      <c r="B391" s="3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</row>
    <row r="392" spans="1:27" ht="12.75" customHeight="1">
      <c r="A392" s="81"/>
      <c r="B392" s="3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</row>
    <row r="393" spans="1:27" ht="12.75" customHeight="1">
      <c r="A393" s="81"/>
      <c r="B393" s="3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</row>
    <row r="394" spans="1:27" ht="12.75" customHeight="1">
      <c r="A394" s="81"/>
      <c r="B394" s="3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</row>
    <row r="395" spans="1:27" ht="12.75" customHeight="1">
      <c r="A395" s="81"/>
      <c r="B395" s="3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</row>
    <row r="396" spans="1:27" ht="12.75" customHeight="1">
      <c r="A396" s="81"/>
      <c r="B396" s="3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</row>
    <row r="397" spans="1:27" ht="12.75" customHeight="1">
      <c r="A397" s="81"/>
      <c r="B397" s="3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</row>
    <row r="398" spans="1:27" ht="12.75" customHeight="1">
      <c r="A398" s="81"/>
      <c r="B398" s="3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</row>
    <row r="399" spans="1:27" ht="12.75" customHeight="1">
      <c r="A399" s="81"/>
      <c r="B399" s="3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</row>
    <row r="400" spans="1:27" ht="12.75" customHeight="1">
      <c r="A400" s="81"/>
      <c r="B400" s="3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</row>
    <row r="401" spans="1:27" ht="12.75" customHeight="1">
      <c r="A401" s="81"/>
      <c r="B401" s="3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</row>
    <row r="402" spans="1:27" ht="12.75" customHeight="1">
      <c r="A402" s="81"/>
      <c r="B402" s="3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</row>
    <row r="403" spans="1:27" ht="12.75" customHeight="1">
      <c r="A403" s="81"/>
      <c r="B403" s="3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</row>
    <row r="404" spans="1:27" ht="12.75" customHeight="1">
      <c r="A404" s="81"/>
      <c r="B404" s="3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</row>
    <row r="405" spans="1:27" ht="12.75" customHeight="1">
      <c r="A405" s="81"/>
      <c r="B405" s="3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</row>
    <row r="406" spans="1:27" ht="12.75" customHeight="1">
      <c r="A406" s="81"/>
      <c r="B406" s="3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</row>
    <row r="407" spans="1:27" ht="12.75" customHeight="1">
      <c r="A407" s="81"/>
      <c r="B407" s="3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</row>
    <row r="408" spans="1:27" ht="12.75" customHeight="1">
      <c r="A408" s="81"/>
      <c r="B408" s="3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</row>
    <row r="409" spans="1:27" ht="12.75" customHeight="1">
      <c r="A409" s="81"/>
      <c r="B409" s="3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</row>
    <row r="410" spans="1:27" ht="12.75" customHeight="1">
      <c r="A410" s="81"/>
      <c r="B410" s="3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</row>
    <row r="411" spans="1:27" ht="12.75" customHeight="1">
      <c r="A411" s="81"/>
      <c r="B411" s="3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</row>
    <row r="412" spans="1:27" ht="12.75" customHeight="1">
      <c r="A412" s="81"/>
      <c r="B412" s="3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</row>
    <row r="413" spans="1:27" ht="12.75" customHeight="1">
      <c r="A413" s="81"/>
      <c r="B413" s="3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</row>
    <row r="414" spans="1:27" ht="12.75" customHeight="1">
      <c r="A414" s="81"/>
      <c r="B414" s="3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</row>
    <row r="415" spans="1:27" ht="12.75" customHeight="1">
      <c r="A415" s="81"/>
      <c r="B415" s="3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</row>
    <row r="416" spans="1:27" ht="12.75" customHeight="1">
      <c r="A416" s="81"/>
      <c r="B416" s="3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</row>
    <row r="417" spans="1:27" ht="12.75" customHeight="1">
      <c r="A417" s="81"/>
      <c r="B417" s="3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</row>
    <row r="418" spans="1:27" ht="12.75" customHeight="1">
      <c r="A418" s="81"/>
      <c r="B418" s="3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</row>
    <row r="419" spans="1:27" ht="12.75" customHeight="1">
      <c r="A419" s="81"/>
      <c r="B419" s="3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</row>
    <row r="420" spans="1:27" ht="12.75" customHeight="1">
      <c r="A420" s="81"/>
      <c r="B420" s="3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</row>
    <row r="421" spans="1:27" ht="12.75" customHeight="1">
      <c r="A421" s="81"/>
      <c r="B421" s="3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</row>
    <row r="422" spans="1:27" ht="12.75" customHeight="1">
      <c r="A422" s="81"/>
      <c r="B422" s="3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</row>
    <row r="423" spans="1:27" ht="12.75" customHeight="1">
      <c r="A423" s="81"/>
      <c r="B423" s="3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</row>
    <row r="424" spans="1:27" ht="12.75" customHeight="1">
      <c r="A424" s="81"/>
      <c r="B424" s="3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</row>
    <row r="425" spans="1:27" ht="12.75" customHeight="1">
      <c r="A425" s="81"/>
      <c r="B425" s="3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</row>
    <row r="426" spans="1:27" ht="12.75" customHeight="1">
      <c r="A426" s="81"/>
      <c r="B426" s="3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</row>
    <row r="427" spans="1:27" ht="12.75" customHeight="1">
      <c r="A427" s="81"/>
      <c r="B427" s="3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</row>
    <row r="428" spans="1:27" ht="12.75" customHeight="1">
      <c r="A428" s="81"/>
      <c r="B428" s="3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</row>
    <row r="429" spans="1:27" ht="12.75" customHeight="1">
      <c r="A429" s="81"/>
      <c r="B429" s="3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</row>
    <row r="430" spans="1:27" ht="12.75" customHeight="1">
      <c r="A430" s="81"/>
      <c r="B430" s="3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</row>
    <row r="431" spans="1:27" ht="12.75" customHeight="1">
      <c r="A431" s="81"/>
      <c r="B431" s="3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</row>
    <row r="432" spans="1:27" ht="12.75" customHeight="1">
      <c r="A432" s="81"/>
      <c r="B432" s="3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</row>
    <row r="433" spans="1:27" ht="12.75" customHeight="1">
      <c r="A433" s="81"/>
      <c r="B433" s="3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</row>
    <row r="434" spans="1:27" ht="12.75" customHeight="1">
      <c r="A434" s="81"/>
      <c r="B434" s="3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</row>
    <row r="435" spans="1:27" ht="12.75" customHeight="1">
      <c r="A435" s="81"/>
      <c r="B435" s="3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</row>
    <row r="436" spans="1:27" ht="12.75" customHeight="1">
      <c r="A436" s="81"/>
      <c r="B436" s="3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</row>
    <row r="437" spans="1:27" ht="12.75" customHeight="1">
      <c r="A437" s="81"/>
      <c r="B437" s="3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</row>
    <row r="438" spans="1:27" ht="12.75" customHeight="1">
      <c r="A438" s="81"/>
      <c r="B438" s="3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</row>
    <row r="439" spans="1:27" ht="12.75" customHeight="1">
      <c r="A439" s="81"/>
      <c r="B439" s="3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</row>
    <row r="440" spans="1:27" ht="12.75" customHeight="1">
      <c r="A440" s="81"/>
      <c r="B440" s="3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</row>
    <row r="441" spans="1:27" ht="12.75" customHeight="1">
      <c r="A441" s="81"/>
      <c r="B441" s="3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</row>
    <row r="442" spans="1:27" ht="12.75" customHeight="1">
      <c r="A442" s="81"/>
      <c r="B442" s="3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</row>
    <row r="443" spans="1:27" ht="12.75" customHeight="1">
      <c r="A443" s="81"/>
      <c r="B443" s="3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</row>
    <row r="444" spans="1:27" ht="12.75" customHeight="1">
      <c r="A444" s="81"/>
      <c r="B444" s="3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</row>
    <row r="445" spans="1:27" ht="12.75" customHeight="1">
      <c r="A445" s="81"/>
      <c r="B445" s="3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</row>
    <row r="446" spans="1:27" ht="12.75" customHeight="1">
      <c r="A446" s="81"/>
      <c r="B446" s="3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</row>
    <row r="447" spans="1:27" ht="12.75" customHeight="1">
      <c r="A447" s="81"/>
      <c r="B447" s="3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</row>
    <row r="448" spans="1:27" ht="12.75" customHeight="1">
      <c r="A448" s="81"/>
      <c r="B448" s="3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</row>
    <row r="449" spans="1:27" ht="12.75" customHeight="1">
      <c r="A449" s="81"/>
      <c r="B449" s="3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</row>
    <row r="450" spans="1:27" ht="12.75" customHeight="1">
      <c r="A450" s="81"/>
      <c r="B450" s="3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</row>
    <row r="451" spans="1:27" ht="12.75" customHeight="1">
      <c r="A451" s="81"/>
      <c r="B451" s="3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</row>
    <row r="452" spans="1:27" ht="12.75" customHeight="1">
      <c r="A452" s="81"/>
      <c r="B452" s="3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</row>
    <row r="453" spans="1:27" ht="12.75" customHeight="1">
      <c r="A453" s="81"/>
      <c r="B453" s="3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</row>
    <row r="454" spans="1:27" ht="12.75" customHeight="1">
      <c r="A454" s="81"/>
      <c r="B454" s="3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</row>
    <row r="455" spans="1:27" ht="12.75" customHeight="1">
      <c r="A455" s="81"/>
      <c r="B455" s="3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</row>
    <row r="456" spans="1:27" ht="12.75" customHeight="1">
      <c r="A456" s="81"/>
      <c r="B456" s="3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</row>
    <row r="457" spans="1:27" ht="12.75" customHeight="1">
      <c r="A457" s="81"/>
      <c r="B457" s="3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</row>
    <row r="458" spans="1:27" ht="12.75" customHeight="1">
      <c r="A458" s="81"/>
      <c r="B458" s="3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</row>
    <row r="459" spans="1:27" ht="12.75" customHeight="1">
      <c r="A459" s="81"/>
      <c r="B459" s="3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</row>
    <row r="460" spans="1:27" ht="12.75" customHeight="1">
      <c r="A460" s="81"/>
      <c r="B460" s="3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</row>
    <row r="461" spans="1:27" ht="12.75" customHeight="1">
      <c r="A461" s="81"/>
      <c r="B461" s="3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</row>
    <row r="462" spans="1:27" ht="12.75" customHeight="1">
      <c r="A462" s="81"/>
      <c r="B462" s="3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</row>
    <row r="463" spans="1:27" ht="12.75" customHeight="1">
      <c r="A463" s="81"/>
      <c r="B463" s="3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</row>
    <row r="464" spans="1:27" ht="12.75" customHeight="1">
      <c r="A464" s="81"/>
      <c r="B464" s="3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</row>
    <row r="465" spans="1:27" ht="12.75" customHeight="1">
      <c r="A465" s="81"/>
      <c r="B465" s="3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</row>
    <row r="466" spans="1:27" ht="12.75" customHeight="1">
      <c r="A466" s="81"/>
      <c r="B466" s="3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</row>
    <row r="467" spans="1:27" ht="12.75" customHeight="1">
      <c r="A467" s="81"/>
      <c r="B467" s="3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</row>
    <row r="468" spans="1:27" ht="12.75" customHeight="1">
      <c r="A468" s="81"/>
      <c r="B468" s="3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</row>
    <row r="469" spans="1:27" ht="12.75" customHeight="1">
      <c r="A469" s="81"/>
      <c r="B469" s="3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</row>
    <row r="470" spans="1:27" ht="12.75" customHeight="1">
      <c r="A470" s="81"/>
      <c r="B470" s="3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</row>
    <row r="471" spans="1:27" ht="12.75" customHeight="1">
      <c r="A471" s="81"/>
      <c r="B471" s="3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</row>
    <row r="472" spans="1:27" ht="12.75" customHeight="1">
      <c r="A472" s="81"/>
      <c r="B472" s="3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</row>
    <row r="473" spans="1:27" ht="12.75" customHeight="1">
      <c r="A473" s="81"/>
      <c r="B473" s="3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</row>
    <row r="474" spans="1:27" ht="12.75" customHeight="1">
      <c r="A474" s="81"/>
      <c r="B474" s="3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</row>
    <row r="475" spans="1:27" ht="12.75" customHeight="1">
      <c r="A475" s="81"/>
      <c r="B475" s="3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</row>
    <row r="476" spans="1:27" ht="12.75" customHeight="1">
      <c r="A476" s="81"/>
      <c r="B476" s="3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</row>
    <row r="477" spans="1:27" ht="12.75" customHeight="1">
      <c r="A477" s="81"/>
      <c r="B477" s="3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</row>
    <row r="478" spans="1:27" ht="12.75" customHeight="1">
      <c r="A478" s="81"/>
      <c r="B478" s="3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</row>
    <row r="479" spans="1:27" ht="12.75" customHeight="1">
      <c r="A479" s="81"/>
      <c r="B479" s="3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</row>
    <row r="480" spans="1:27" ht="12.75" customHeight="1">
      <c r="A480" s="81"/>
      <c r="B480" s="3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</row>
    <row r="481" spans="1:27" ht="12.75" customHeight="1">
      <c r="A481" s="81"/>
      <c r="B481" s="3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</row>
    <row r="482" spans="1:27" ht="12.75" customHeight="1">
      <c r="A482" s="81"/>
      <c r="B482" s="3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</row>
    <row r="483" spans="1:27" ht="12.75" customHeight="1">
      <c r="A483" s="81"/>
      <c r="B483" s="3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</row>
    <row r="484" spans="1:27" ht="12.75" customHeight="1">
      <c r="A484" s="81"/>
      <c r="B484" s="3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</row>
    <row r="485" spans="1:27" ht="12.75" customHeight="1">
      <c r="A485" s="81"/>
      <c r="B485" s="3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</row>
    <row r="486" spans="1:27" ht="12.75" customHeight="1">
      <c r="A486" s="81"/>
      <c r="B486" s="3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</row>
    <row r="487" spans="1:27" ht="12.75" customHeight="1">
      <c r="A487" s="81"/>
      <c r="B487" s="3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</row>
    <row r="488" spans="1:27" ht="12.75" customHeight="1">
      <c r="A488" s="81"/>
      <c r="B488" s="3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</row>
    <row r="489" spans="1:27" ht="12.75" customHeight="1">
      <c r="A489" s="81"/>
      <c r="B489" s="3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</row>
    <row r="490" spans="1:27" ht="12.75" customHeight="1">
      <c r="A490" s="81"/>
      <c r="B490" s="3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</row>
    <row r="491" spans="1:27" ht="12.75" customHeight="1">
      <c r="A491" s="81"/>
      <c r="B491" s="3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</row>
    <row r="492" spans="1:27" ht="12.75" customHeight="1">
      <c r="A492" s="81"/>
      <c r="B492" s="3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</row>
    <row r="493" spans="1:27" ht="12.75" customHeight="1">
      <c r="A493" s="81"/>
      <c r="B493" s="3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</row>
    <row r="494" spans="1:27" ht="12.75" customHeight="1">
      <c r="A494" s="81"/>
      <c r="B494" s="3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</row>
    <row r="495" spans="1:27" ht="12.75" customHeight="1">
      <c r="A495" s="81"/>
      <c r="B495" s="3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</row>
    <row r="496" spans="1:27" ht="12.75" customHeight="1">
      <c r="A496" s="81"/>
      <c r="B496" s="3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</row>
    <row r="497" spans="1:27" ht="12.75" customHeight="1">
      <c r="A497" s="81"/>
      <c r="B497" s="3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</row>
    <row r="498" spans="1:27" ht="12.75" customHeight="1">
      <c r="A498" s="81"/>
      <c r="B498" s="3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</row>
    <row r="499" spans="1:27" ht="12.75" customHeight="1">
      <c r="A499" s="81"/>
      <c r="B499" s="3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</row>
    <row r="500" spans="1:27" ht="12.75" customHeight="1">
      <c r="A500" s="81"/>
      <c r="B500" s="3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</row>
    <row r="501" spans="1:27" ht="12.75" customHeight="1">
      <c r="A501" s="81"/>
      <c r="B501" s="3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</row>
    <row r="502" spans="1:27" ht="12.75" customHeight="1">
      <c r="A502" s="81"/>
      <c r="B502" s="3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</row>
    <row r="503" spans="1:27" ht="12.75" customHeight="1">
      <c r="A503" s="81"/>
      <c r="B503" s="3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</row>
    <row r="504" spans="1:27" ht="12.75" customHeight="1">
      <c r="A504" s="81"/>
      <c r="B504" s="3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</row>
    <row r="505" spans="1:27" ht="12.75" customHeight="1">
      <c r="A505" s="81"/>
      <c r="B505" s="3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</row>
    <row r="506" spans="1:27" ht="12.75" customHeight="1">
      <c r="A506" s="81"/>
      <c r="B506" s="3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</row>
    <row r="507" spans="1:27" ht="12.75" customHeight="1">
      <c r="A507" s="81"/>
      <c r="B507" s="3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</row>
    <row r="508" spans="1:27" ht="12.75" customHeight="1">
      <c r="A508" s="81"/>
      <c r="B508" s="3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</row>
    <row r="509" spans="1:27" ht="12.75" customHeight="1">
      <c r="A509" s="81"/>
      <c r="B509" s="3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</row>
    <row r="510" spans="1:27" ht="12.75" customHeight="1">
      <c r="A510" s="81"/>
      <c r="B510" s="3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</row>
    <row r="511" spans="1:27" ht="12.75" customHeight="1">
      <c r="A511" s="81"/>
      <c r="B511" s="3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</row>
    <row r="512" spans="1:27" ht="12.75" customHeight="1">
      <c r="A512" s="81"/>
      <c r="B512" s="3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</row>
    <row r="513" spans="1:27" ht="12.75" customHeight="1">
      <c r="A513" s="81"/>
      <c r="B513" s="3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</row>
    <row r="514" spans="1:27" ht="12.75" customHeight="1">
      <c r="A514" s="81"/>
      <c r="B514" s="3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</row>
    <row r="515" spans="1:27" ht="12.75" customHeight="1">
      <c r="A515" s="81"/>
      <c r="B515" s="3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</row>
    <row r="516" spans="1:27" ht="12.75" customHeight="1">
      <c r="A516" s="81"/>
      <c r="B516" s="3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</row>
    <row r="517" spans="1:27" ht="12.75" customHeight="1">
      <c r="A517" s="81"/>
      <c r="B517" s="3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</row>
    <row r="518" spans="1:27" ht="12.75" customHeight="1">
      <c r="A518" s="81"/>
      <c r="B518" s="3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</row>
    <row r="519" spans="1:27" ht="12.75" customHeight="1">
      <c r="A519" s="81"/>
      <c r="B519" s="3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</row>
    <row r="520" spans="1:27" ht="12.75" customHeight="1">
      <c r="A520" s="81"/>
      <c r="B520" s="3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</row>
    <row r="521" spans="1:27" ht="12.75" customHeight="1">
      <c r="A521" s="81"/>
      <c r="B521" s="3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</row>
    <row r="522" spans="1:27" ht="12.75" customHeight="1">
      <c r="A522" s="81"/>
      <c r="B522" s="3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</row>
    <row r="523" spans="1:27" ht="12.75" customHeight="1">
      <c r="A523" s="81"/>
      <c r="B523" s="3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</row>
    <row r="524" spans="1:27" ht="12.75" customHeight="1">
      <c r="A524" s="81"/>
      <c r="B524" s="3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</row>
    <row r="525" spans="1:27" ht="12.75" customHeight="1">
      <c r="A525" s="81"/>
      <c r="B525" s="3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</row>
    <row r="526" spans="1:27" ht="12.75" customHeight="1">
      <c r="A526" s="81"/>
      <c r="B526" s="3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</row>
    <row r="527" spans="1:27" ht="12.75" customHeight="1">
      <c r="A527" s="81"/>
      <c r="B527" s="3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</row>
    <row r="528" spans="1:27" ht="12.75" customHeight="1">
      <c r="A528" s="81"/>
      <c r="B528" s="3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</row>
    <row r="529" spans="1:27" ht="12.75" customHeight="1">
      <c r="A529" s="81"/>
      <c r="B529" s="3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</row>
    <row r="530" spans="1:27" ht="12.75" customHeight="1">
      <c r="A530" s="81"/>
      <c r="B530" s="3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</row>
    <row r="531" spans="1:27" ht="12.75" customHeight="1">
      <c r="A531" s="81"/>
      <c r="B531" s="3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</row>
    <row r="532" spans="1:27" ht="12.75" customHeight="1">
      <c r="A532" s="81"/>
      <c r="B532" s="3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</row>
    <row r="533" spans="1:27" ht="12.75" customHeight="1">
      <c r="A533" s="81"/>
      <c r="B533" s="3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</row>
    <row r="534" spans="1:27" ht="12.75" customHeight="1">
      <c r="A534" s="81"/>
      <c r="B534" s="3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</row>
    <row r="535" spans="1:27" ht="12.75" customHeight="1">
      <c r="A535" s="81"/>
      <c r="B535" s="3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</row>
    <row r="536" spans="1:27" ht="12.75" customHeight="1">
      <c r="A536" s="81"/>
      <c r="B536" s="3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</row>
    <row r="537" spans="1:27" ht="12.75" customHeight="1">
      <c r="A537" s="81"/>
      <c r="B537" s="3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</row>
    <row r="538" spans="1:27" ht="12.75" customHeight="1">
      <c r="A538" s="81"/>
      <c r="B538" s="3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</row>
    <row r="539" spans="1:27" ht="12.75" customHeight="1">
      <c r="A539" s="81"/>
      <c r="B539" s="3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</row>
    <row r="540" spans="1:27" ht="12.75" customHeight="1">
      <c r="A540" s="81"/>
      <c r="B540" s="3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</row>
    <row r="541" spans="1:27" ht="12.75" customHeight="1">
      <c r="A541" s="81"/>
      <c r="B541" s="3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</row>
    <row r="542" spans="1:27" ht="12.75" customHeight="1">
      <c r="A542" s="81"/>
      <c r="B542" s="3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</row>
    <row r="543" spans="1:27" ht="12.75" customHeight="1">
      <c r="A543" s="81"/>
      <c r="B543" s="3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</row>
    <row r="544" spans="1:27" ht="12.75" customHeight="1">
      <c r="A544" s="81"/>
      <c r="B544" s="3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</row>
    <row r="545" spans="1:27" ht="12.75" customHeight="1">
      <c r="A545" s="81"/>
      <c r="B545" s="3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</row>
    <row r="546" spans="1:27" ht="12.75" customHeight="1">
      <c r="A546" s="81"/>
      <c r="B546" s="3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</row>
    <row r="547" spans="1:27" ht="12.75" customHeight="1">
      <c r="A547" s="81"/>
      <c r="B547" s="3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</row>
    <row r="548" spans="1:27" ht="12.75" customHeight="1">
      <c r="A548" s="81"/>
      <c r="B548" s="3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</row>
    <row r="549" spans="1:27" ht="12.75" customHeight="1">
      <c r="A549" s="81"/>
      <c r="B549" s="3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</row>
    <row r="550" spans="1:27" ht="12.75" customHeight="1">
      <c r="A550" s="81"/>
      <c r="B550" s="3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</row>
    <row r="551" spans="1:27" ht="12.75" customHeight="1">
      <c r="A551" s="81"/>
      <c r="B551" s="3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</row>
    <row r="552" spans="1:27" ht="12.75" customHeight="1">
      <c r="A552" s="81"/>
      <c r="B552" s="3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</row>
    <row r="553" spans="1:27" ht="12.75" customHeight="1">
      <c r="A553" s="81"/>
      <c r="B553" s="3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</row>
    <row r="554" spans="1:27" ht="12.75" customHeight="1">
      <c r="A554" s="81"/>
      <c r="B554" s="3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</row>
    <row r="555" spans="1:27" ht="12.75" customHeight="1">
      <c r="A555" s="81"/>
      <c r="B555" s="3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</row>
    <row r="556" spans="1:27" ht="12.75" customHeight="1">
      <c r="A556" s="81"/>
      <c r="B556" s="3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</row>
    <row r="557" spans="1:27" ht="12.75" customHeight="1">
      <c r="A557" s="81"/>
      <c r="B557" s="3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</row>
    <row r="558" spans="1:27" ht="12.75" customHeight="1">
      <c r="A558" s="81"/>
      <c r="B558" s="3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</row>
    <row r="559" spans="1:27" ht="12.75" customHeight="1">
      <c r="A559" s="81"/>
      <c r="B559" s="3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</row>
    <row r="560" spans="1:27" ht="12.75" customHeight="1">
      <c r="A560" s="81"/>
      <c r="B560" s="3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</row>
    <row r="561" spans="1:27" ht="12.75" customHeight="1">
      <c r="A561" s="81"/>
      <c r="B561" s="3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</row>
    <row r="562" spans="1:27" ht="12.75" customHeight="1">
      <c r="A562" s="81"/>
      <c r="B562" s="3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</row>
    <row r="563" spans="1:27" ht="12.75" customHeight="1">
      <c r="A563" s="81"/>
      <c r="B563" s="3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</row>
    <row r="564" spans="1:27" ht="12.75" customHeight="1">
      <c r="A564" s="81"/>
      <c r="B564" s="3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</row>
    <row r="565" spans="1:27" ht="12.75" customHeight="1">
      <c r="A565" s="81"/>
      <c r="B565" s="3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</row>
    <row r="566" spans="1:27" ht="12.75" customHeight="1">
      <c r="A566" s="81"/>
      <c r="B566" s="3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</row>
    <row r="567" spans="1:27" ht="12.75" customHeight="1">
      <c r="A567" s="81"/>
      <c r="B567" s="3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</row>
    <row r="568" spans="1:27" ht="12.75" customHeight="1">
      <c r="A568" s="81"/>
      <c r="B568" s="3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</row>
    <row r="569" spans="1:27" ht="12.75" customHeight="1">
      <c r="A569" s="81"/>
      <c r="B569" s="3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</row>
    <row r="570" spans="1:27" ht="12.75" customHeight="1">
      <c r="A570" s="81"/>
      <c r="B570" s="3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</row>
    <row r="571" spans="1:27" ht="12.75" customHeight="1">
      <c r="A571" s="81"/>
      <c r="B571" s="3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</row>
    <row r="572" spans="1:27" ht="12.75" customHeight="1">
      <c r="A572" s="81"/>
      <c r="B572" s="3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</row>
    <row r="573" spans="1:27" ht="12.75" customHeight="1">
      <c r="A573" s="81"/>
      <c r="B573" s="3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</row>
    <row r="574" spans="1:27" ht="12.75" customHeight="1">
      <c r="A574" s="81"/>
      <c r="B574" s="3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</row>
    <row r="575" spans="1:27" ht="12.75" customHeight="1">
      <c r="A575" s="81"/>
      <c r="B575" s="3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</row>
    <row r="576" spans="1:27" ht="12.75" customHeight="1">
      <c r="A576" s="81"/>
      <c r="B576" s="3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</row>
    <row r="577" spans="1:27" ht="12.75" customHeight="1">
      <c r="A577" s="81"/>
      <c r="B577" s="3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</row>
    <row r="578" spans="1:27" ht="12.75" customHeight="1">
      <c r="A578" s="81"/>
      <c r="B578" s="3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</row>
    <row r="579" spans="1:27" ht="12.75" customHeight="1">
      <c r="A579" s="81"/>
      <c r="B579" s="3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</row>
    <row r="580" spans="1:27" ht="12.75" customHeight="1">
      <c r="A580" s="81"/>
      <c r="B580" s="3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</row>
    <row r="581" spans="1:27" ht="12.75" customHeight="1">
      <c r="A581" s="81"/>
      <c r="B581" s="3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</row>
    <row r="582" spans="1:27" ht="12.75" customHeight="1">
      <c r="A582" s="81"/>
      <c r="B582" s="3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</row>
    <row r="583" spans="1:27" ht="12.75" customHeight="1">
      <c r="A583" s="81"/>
      <c r="B583" s="3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</row>
    <row r="584" spans="1:27" ht="12.75" customHeight="1">
      <c r="A584" s="81"/>
      <c r="B584" s="3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</row>
    <row r="585" spans="1:27" ht="12.75" customHeight="1">
      <c r="A585" s="81"/>
      <c r="B585" s="3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</row>
    <row r="586" spans="1:27" ht="12.75" customHeight="1">
      <c r="A586" s="81"/>
      <c r="B586" s="3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</row>
    <row r="587" spans="1:27" ht="12.75" customHeight="1">
      <c r="A587" s="81"/>
      <c r="B587" s="3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</row>
    <row r="588" spans="1:27" ht="12.75" customHeight="1">
      <c r="A588" s="81"/>
      <c r="B588" s="3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</row>
    <row r="589" spans="1:27" ht="12.75" customHeight="1">
      <c r="A589" s="81"/>
      <c r="B589" s="3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</row>
    <row r="590" spans="1:27" ht="12.75" customHeight="1">
      <c r="A590" s="81"/>
      <c r="B590" s="3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</row>
    <row r="591" spans="1:27" ht="12.75" customHeight="1">
      <c r="A591" s="81"/>
      <c r="B591" s="3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</row>
    <row r="592" spans="1:27" ht="12.75" customHeight="1">
      <c r="A592" s="81"/>
      <c r="B592" s="3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</row>
    <row r="593" spans="1:27" ht="12.75" customHeight="1">
      <c r="A593" s="81"/>
      <c r="B593" s="3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</row>
    <row r="594" spans="1:27" ht="12.75" customHeight="1">
      <c r="A594" s="81"/>
      <c r="B594" s="3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</row>
    <row r="595" spans="1:27" ht="12.75" customHeight="1">
      <c r="A595" s="81"/>
      <c r="B595" s="3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</row>
    <row r="596" spans="1:27" ht="12.75" customHeight="1">
      <c r="A596" s="81"/>
      <c r="B596" s="3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</row>
    <row r="597" spans="1:27" ht="12.75" customHeight="1">
      <c r="A597" s="81"/>
      <c r="B597" s="3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</row>
    <row r="598" spans="1:27" ht="12.75" customHeight="1">
      <c r="A598" s="81"/>
      <c r="B598" s="3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</row>
    <row r="599" spans="1:27" ht="12.75" customHeight="1">
      <c r="A599" s="81"/>
      <c r="B599" s="3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</row>
    <row r="600" spans="1:27" ht="12.75" customHeight="1">
      <c r="A600" s="81"/>
      <c r="B600" s="3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</row>
    <row r="601" spans="1:27" ht="12.75" customHeight="1">
      <c r="A601" s="81"/>
      <c r="B601" s="3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</row>
    <row r="602" spans="1:27" ht="12.75" customHeight="1">
      <c r="A602" s="81"/>
      <c r="B602" s="3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</row>
    <row r="603" spans="1:27" ht="12.75" customHeight="1">
      <c r="A603" s="81"/>
      <c r="B603" s="3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</row>
    <row r="604" spans="1:27" ht="12.75" customHeight="1">
      <c r="A604" s="81"/>
      <c r="B604" s="3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</row>
    <row r="605" spans="1:27" ht="12.75" customHeight="1">
      <c r="A605" s="81"/>
      <c r="B605" s="3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</row>
    <row r="606" spans="1:27" ht="12.75" customHeight="1">
      <c r="A606" s="81"/>
      <c r="B606" s="3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</row>
    <row r="607" spans="1:27" ht="12.75" customHeight="1">
      <c r="A607" s="81"/>
      <c r="B607" s="3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</row>
    <row r="608" spans="1:27" ht="12.75" customHeight="1">
      <c r="A608" s="81"/>
      <c r="B608" s="3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</row>
    <row r="609" spans="1:27" ht="12.75" customHeight="1">
      <c r="A609" s="81"/>
      <c r="B609" s="3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</row>
    <row r="610" spans="1:27" ht="12.75" customHeight="1">
      <c r="A610" s="81"/>
      <c r="B610" s="3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</row>
    <row r="611" spans="1:27" ht="12.75" customHeight="1">
      <c r="A611" s="81"/>
      <c r="B611" s="3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</row>
    <row r="612" spans="1:27" ht="12.75" customHeight="1">
      <c r="A612" s="81"/>
      <c r="B612" s="3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</row>
    <row r="613" spans="1:27" ht="12.75" customHeight="1">
      <c r="A613" s="81"/>
      <c r="B613" s="3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</row>
    <row r="614" spans="1:27" ht="12.75" customHeight="1">
      <c r="A614" s="81"/>
      <c r="B614" s="3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</row>
    <row r="615" spans="1:27" ht="12.75" customHeight="1">
      <c r="A615" s="81"/>
      <c r="B615" s="3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</row>
    <row r="616" spans="1:27" ht="12.75" customHeight="1">
      <c r="A616" s="81"/>
      <c r="B616" s="3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</row>
    <row r="617" spans="1:27" ht="12.75" customHeight="1">
      <c r="A617" s="81"/>
      <c r="B617" s="3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</row>
    <row r="618" spans="1:27" ht="12.75" customHeight="1">
      <c r="A618" s="81"/>
      <c r="B618" s="3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</row>
    <row r="619" spans="1:27" ht="12.75" customHeight="1">
      <c r="A619" s="81"/>
      <c r="B619" s="3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</row>
    <row r="620" spans="1:27" ht="12.75" customHeight="1">
      <c r="A620" s="81"/>
      <c r="B620" s="3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</row>
    <row r="621" spans="1:27" ht="12.75" customHeight="1">
      <c r="A621" s="81"/>
      <c r="B621" s="3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</row>
    <row r="622" spans="1:27" ht="12.75" customHeight="1">
      <c r="A622" s="81"/>
      <c r="B622" s="3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</row>
    <row r="623" spans="1:27" ht="12.75" customHeight="1">
      <c r="A623" s="81"/>
      <c r="B623" s="3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</row>
    <row r="624" spans="1:27" ht="12.75" customHeight="1">
      <c r="A624" s="81"/>
      <c r="B624" s="3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</row>
    <row r="625" spans="1:27" ht="12.75" customHeight="1">
      <c r="A625" s="81"/>
      <c r="B625" s="3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</row>
    <row r="626" spans="1:27" ht="12.75" customHeight="1">
      <c r="A626" s="81"/>
      <c r="B626" s="3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</row>
    <row r="627" spans="1:27" ht="12.75" customHeight="1">
      <c r="A627" s="81"/>
      <c r="B627" s="3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</row>
    <row r="628" spans="1:27" ht="12.75" customHeight="1">
      <c r="A628" s="81"/>
      <c r="B628" s="3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</row>
    <row r="629" spans="1:27" ht="12.75" customHeight="1">
      <c r="A629" s="81"/>
      <c r="B629" s="3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</row>
    <row r="630" spans="1:27" ht="12.75" customHeight="1">
      <c r="A630" s="81"/>
      <c r="B630" s="3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</row>
    <row r="631" spans="1:27" ht="12.75" customHeight="1">
      <c r="A631" s="81"/>
      <c r="B631" s="3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</row>
    <row r="632" spans="1:27" ht="12.75" customHeight="1">
      <c r="A632" s="81"/>
      <c r="B632" s="3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</row>
    <row r="633" spans="1:27" ht="12.75" customHeight="1">
      <c r="A633" s="81"/>
      <c r="B633" s="3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</row>
    <row r="634" spans="1:27" ht="12.75" customHeight="1">
      <c r="A634" s="81"/>
      <c r="B634" s="3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</row>
    <row r="635" spans="1:27" ht="12.75" customHeight="1">
      <c r="A635" s="81"/>
      <c r="B635" s="3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</row>
    <row r="636" spans="1:27" ht="12.75" customHeight="1">
      <c r="A636" s="81"/>
      <c r="B636" s="3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</row>
    <row r="637" spans="1:27" ht="12.75" customHeight="1">
      <c r="A637" s="81"/>
      <c r="B637" s="3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</row>
    <row r="638" spans="1:27" ht="12.75" customHeight="1">
      <c r="A638" s="81"/>
      <c r="B638" s="3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</row>
    <row r="639" spans="1:27" ht="12.75" customHeight="1">
      <c r="A639" s="81"/>
      <c r="B639" s="3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</row>
    <row r="640" spans="1:27" ht="12.75" customHeight="1">
      <c r="A640" s="81"/>
      <c r="B640" s="3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</row>
    <row r="641" spans="1:27" ht="12.75" customHeight="1">
      <c r="A641" s="81"/>
      <c r="B641" s="3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</row>
    <row r="642" spans="1:27" ht="12.75" customHeight="1">
      <c r="A642" s="81"/>
      <c r="B642" s="3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</row>
    <row r="643" spans="1:27" ht="12.75" customHeight="1">
      <c r="A643" s="81"/>
      <c r="B643" s="3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</row>
    <row r="644" spans="1:27" ht="12.75" customHeight="1">
      <c r="A644" s="81"/>
      <c r="B644" s="3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</row>
    <row r="645" spans="1:27" ht="12.75" customHeight="1">
      <c r="A645" s="81"/>
      <c r="B645" s="3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</row>
    <row r="646" spans="1:27" ht="12.75" customHeight="1">
      <c r="A646" s="81"/>
      <c r="B646" s="3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</row>
    <row r="647" spans="1:27" ht="12.75" customHeight="1">
      <c r="A647" s="81"/>
      <c r="B647" s="3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</row>
    <row r="648" spans="1:27" ht="12.75" customHeight="1">
      <c r="A648" s="81"/>
      <c r="B648" s="3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</row>
    <row r="649" spans="1:27" ht="12.75" customHeight="1">
      <c r="A649" s="81"/>
      <c r="B649" s="3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</row>
    <row r="650" spans="1:27" ht="12.75" customHeight="1">
      <c r="A650" s="81"/>
      <c r="B650" s="3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</row>
    <row r="651" spans="1:27" ht="12.75" customHeight="1">
      <c r="A651" s="81"/>
      <c r="B651" s="3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</row>
    <row r="652" spans="1:27" ht="12.75" customHeight="1">
      <c r="A652" s="81"/>
      <c r="B652" s="3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</row>
    <row r="653" spans="1:27" ht="12.75" customHeight="1">
      <c r="A653" s="81"/>
      <c r="B653" s="3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</row>
    <row r="654" spans="1:27" ht="12.75" customHeight="1">
      <c r="A654" s="81"/>
      <c r="B654" s="3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</row>
    <row r="655" spans="1:27" ht="12.75" customHeight="1">
      <c r="A655" s="81"/>
      <c r="B655" s="3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</row>
    <row r="656" spans="1:27" ht="12.75" customHeight="1">
      <c r="A656" s="81"/>
      <c r="B656" s="3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</row>
    <row r="657" spans="1:27" ht="12.75" customHeight="1">
      <c r="A657" s="81"/>
      <c r="B657" s="3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</row>
    <row r="658" spans="1:27" ht="12.75" customHeight="1">
      <c r="A658" s="81"/>
      <c r="B658" s="3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</row>
    <row r="659" spans="1:27" ht="12.75" customHeight="1">
      <c r="A659" s="81"/>
      <c r="B659" s="3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</row>
    <row r="660" spans="1:27" ht="12.75" customHeight="1">
      <c r="A660" s="81"/>
      <c r="B660" s="3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</row>
    <row r="661" spans="1:27" ht="12.75" customHeight="1">
      <c r="A661" s="81"/>
      <c r="B661" s="3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</row>
    <row r="662" spans="1:27" ht="12.75" customHeight="1">
      <c r="A662" s="81"/>
      <c r="B662" s="3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</row>
    <row r="663" spans="1:27" ht="12.75" customHeight="1">
      <c r="A663" s="81"/>
      <c r="B663" s="3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</row>
    <row r="664" spans="1:27" ht="12.75" customHeight="1">
      <c r="A664" s="81"/>
      <c r="B664" s="3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</row>
    <row r="665" spans="1:27" ht="12.75" customHeight="1">
      <c r="A665" s="81"/>
      <c r="B665" s="3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</row>
    <row r="666" spans="1:27" ht="12.75" customHeight="1">
      <c r="A666" s="81"/>
      <c r="B666" s="3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</row>
    <row r="667" spans="1:27" ht="12.75" customHeight="1">
      <c r="A667" s="81"/>
      <c r="B667" s="3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</row>
    <row r="668" spans="1:27" ht="12.75" customHeight="1">
      <c r="A668" s="81"/>
      <c r="B668" s="3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</row>
    <row r="669" spans="1:27" ht="12.75" customHeight="1">
      <c r="A669" s="81"/>
      <c r="B669" s="3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</row>
    <row r="670" spans="1:27" ht="12.75" customHeight="1">
      <c r="A670" s="81"/>
      <c r="B670" s="3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</row>
    <row r="671" spans="1:27" ht="12.75" customHeight="1">
      <c r="A671" s="81"/>
      <c r="B671" s="3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</row>
    <row r="672" spans="1:27" ht="12.75" customHeight="1">
      <c r="A672" s="81"/>
      <c r="B672" s="3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</row>
    <row r="673" spans="1:27" ht="12.75" customHeight="1">
      <c r="A673" s="81"/>
      <c r="B673" s="3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</row>
    <row r="674" spans="1:27" ht="12.75" customHeight="1">
      <c r="A674" s="81"/>
      <c r="B674" s="3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</row>
    <row r="675" spans="1:27" ht="12.75" customHeight="1">
      <c r="A675" s="81"/>
      <c r="B675" s="3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</row>
    <row r="676" spans="1:27" ht="12.75" customHeight="1">
      <c r="A676" s="81"/>
      <c r="B676" s="3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</row>
    <row r="677" spans="1:27" ht="12.75" customHeight="1">
      <c r="A677" s="81"/>
      <c r="B677" s="3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</row>
    <row r="678" spans="1:27" ht="12.75" customHeight="1">
      <c r="A678" s="81"/>
      <c r="B678" s="3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</row>
    <row r="679" spans="1:27" ht="12.75" customHeight="1">
      <c r="A679" s="81"/>
      <c r="B679" s="3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</row>
    <row r="680" spans="1:27" ht="12.75" customHeight="1">
      <c r="A680" s="81"/>
      <c r="B680" s="3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</row>
    <row r="681" spans="1:27" ht="12.75" customHeight="1">
      <c r="A681" s="81"/>
      <c r="B681" s="3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</row>
    <row r="682" spans="1:27" ht="12.75" customHeight="1">
      <c r="A682" s="81"/>
      <c r="B682" s="3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</row>
    <row r="683" spans="1:27" ht="12.75" customHeight="1">
      <c r="A683" s="81"/>
      <c r="B683" s="3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</row>
    <row r="684" spans="1:27" ht="12.75" customHeight="1">
      <c r="A684" s="81"/>
      <c r="B684" s="3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</row>
    <row r="685" spans="1:27" ht="12.75" customHeight="1">
      <c r="A685" s="81"/>
      <c r="B685" s="3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</row>
    <row r="686" spans="1:27" ht="12.75" customHeight="1">
      <c r="A686" s="81"/>
      <c r="B686" s="3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</row>
    <row r="687" spans="1:27" ht="12.75" customHeight="1">
      <c r="A687" s="81"/>
      <c r="B687" s="3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</row>
    <row r="688" spans="1:27" ht="12.75" customHeight="1">
      <c r="A688" s="81"/>
      <c r="B688" s="3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</row>
    <row r="689" spans="1:27" ht="12.75" customHeight="1">
      <c r="A689" s="81"/>
      <c r="B689" s="3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</row>
    <row r="690" spans="1:27" ht="12.75" customHeight="1">
      <c r="A690" s="81"/>
      <c r="B690" s="3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</row>
    <row r="691" spans="1:27" ht="12.75" customHeight="1">
      <c r="A691" s="81"/>
      <c r="B691" s="3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</row>
    <row r="692" spans="1:27" ht="12.75" customHeight="1">
      <c r="A692" s="81"/>
      <c r="B692" s="3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</row>
    <row r="693" spans="1:27" ht="12.75" customHeight="1">
      <c r="A693" s="81"/>
      <c r="B693" s="3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</row>
    <row r="694" spans="1:27" ht="12.75" customHeight="1">
      <c r="A694" s="81"/>
      <c r="B694" s="3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</row>
    <row r="695" spans="1:27" ht="12.75" customHeight="1">
      <c r="A695" s="81"/>
      <c r="B695" s="3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</row>
    <row r="696" spans="1:27" ht="12.75" customHeight="1">
      <c r="A696" s="81"/>
      <c r="B696" s="3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</row>
    <row r="697" spans="1:27" ht="12.75" customHeight="1">
      <c r="A697" s="81"/>
      <c r="B697" s="3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</row>
    <row r="698" spans="1:27" ht="12.75" customHeight="1">
      <c r="A698" s="81"/>
      <c r="B698" s="3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</row>
    <row r="699" spans="1:27" ht="12.75" customHeight="1">
      <c r="A699" s="81"/>
      <c r="B699" s="3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</row>
    <row r="700" spans="1:27" ht="12.75" customHeight="1">
      <c r="A700" s="81"/>
      <c r="B700" s="3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</row>
    <row r="701" spans="1:27" ht="12.75" customHeight="1">
      <c r="A701" s="81"/>
      <c r="B701" s="3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</row>
    <row r="702" spans="1:27" ht="12.75" customHeight="1">
      <c r="A702" s="81"/>
      <c r="B702" s="3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</row>
    <row r="703" spans="1:27" ht="12.75" customHeight="1">
      <c r="A703" s="81"/>
      <c r="B703" s="3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</row>
    <row r="704" spans="1:27" ht="12.75" customHeight="1">
      <c r="A704" s="81"/>
      <c r="B704" s="3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</row>
    <row r="705" spans="1:27" ht="12.75" customHeight="1">
      <c r="A705" s="81"/>
      <c r="B705" s="3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</row>
    <row r="706" spans="1:27" ht="12.75" customHeight="1">
      <c r="A706" s="81"/>
      <c r="B706" s="3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</row>
    <row r="707" spans="1:27" ht="12.75" customHeight="1">
      <c r="A707" s="81"/>
      <c r="B707" s="3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</row>
    <row r="708" spans="1:27" ht="12.75" customHeight="1">
      <c r="A708" s="81"/>
      <c r="B708" s="3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</row>
    <row r="709" spans="1:27" ht="12.75" customHeight="1">
      <c r="A709" s="81"/>
      <c r="B709" s="3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</row>
    <row r="710" spans="1:27" ht="12.75" customHeight="1">
      <c r="A710" s="81"/>
      <c r="B710" s="3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</row>
    <row r="711" spans="1:27" ht="12.75" customHeight="1">
      <c r="A711" s="81"/>
      <c r="B711" s="3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</row>
    <row r="712" spans="1:27" ht="12.75" customHeight="1">
      <c r="A712" s="81"/>
      <c r="B712" s="3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</row>
    <row r="713" spans="1:27" ht="12.75" customHeight="1">
      <c r="A713" s="81"/>
      <c r="B713" s="3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</row>
    <row r="714" spans="1:27" ht="12.75" customHeight="1">
      <c r="A714" s="81"/>
      <c r="B714" s="3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</row>
    <row r="715" spans="1:27" ht="12.75" customHeight="1">
      <c r="A715" s="81"/>
      <c r="B715" s="3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</row>
    <row r="716" spans="1:27" ht="12.75" customHeight="1">
      <c r="A716" s="81"/>
      <c r="B716" s="3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</row>
    <row r="717" spans="1:27" ht="12.75" customHeight="1">
      <c r="A717" s="81"/>
      <c r="B717" s="3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</row>
    <row r="718" spans="1:27" ht="12.75" customHeight="1">
      <c r="A718" s="81"/>
      <c r="B718" s="3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</row>
    <row r="719" spans="1:27" ht="12.75" customHeight="1">
      <c r="A719" s="81"/>
      <c r="B719" s="3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</row>
    <row r="720" spans="1:27" ht="12.75" customHeight="1">
      <c r="A720" s="81"/>
      <c r="B720" s="3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</row>
    <row r="721" spans="1:27" ht="12.75" customHeight="1">
      <c r="A721" s="81"/>
      <c r="B721" s="3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</row>
    <row r="722" spans="1:27" ht="12.75" customHeight="1">
      <c r="A722" s="81"/>
      <c r="B722" s="3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</row>
    <row r="723" spans="1:27" ht="12.75" customHeight="1">
      <c r="A723" s="81"/>
      <c r="B723" s="3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</row>
    <row r="724" spans="1:27" ht="12.75" customHeight="1">
      <c r="A724" s="81"/>
      <c r="B724" s="3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</row>
    <row r="725" spans="1:27" ht="12.75" customHeight="1">
      <c r="A725" s="81"/>
      <c r="B725" s="3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</row>
    <row r="726" spans="1:27" ht="12.75" customHeight="1">
      <c r="A726" s="81"/>
      <c r="B726" s="3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</row>
    <row r="727" spans="1:27" ht="12.75" customHeight="1">
      <c r="A727" s="81"/>
      <c r="B727" s="3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</row>
    <row r="728" spans="1:27" ht="12.75" customHeight="1">
      <c r="A728" s="81"/>
      <c r="B728" s="3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</row>
    <row r="729" spans="1:27" ht="12.75" customHeight="1">
      <c r="A729" s="81"/>
      <c r="B729" s="3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</row>
    <row r="730" spans="1:27" ht="12.75" customHeight="1">
      <c r="A730" s="81"/>
      <c r="B730" s="3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</row>
    <row r="731" spans="1:27" ht="12.75" customHeight="1">
      <c r="A731" s="81"/>
      <c r="B731" s="3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</row>
    <row r="732" spans="1:27" ht="12.75" customHeight="1">
      <c r="A732" s="81"/>
      <c r="B732" s="3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</row>
    <row r="733" spans="1:27" ht="12.75" customHeight="1">
      <c r="A733" s="81"/>
      <c r="B733" s="3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</row>
    <row r="734" spans="1:27" ht="12.75" customHeight="1">
      <c r="A734" s="81"/>
      <c r="B734" s="3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</row>
    <row r="735" spans="1:27" ht="12.75" customHeight="1">
      <c r="A735" s="81"/>
      <c r="B735" s="3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</row>
    <row r="736" spans="1:27" ht="12.75" customHeight="1">
      <c r="A736" s="81"/>
      <c r="B736" s="3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</row>
    <row r="737" spans="1:27" ht="12.75" customHeight="1">
      <c r="A737" s="81"/>
      <c r="B737" s="3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</row>
    <row r="738" spans="1:27" ht="12.75" customHeight="1">
      <c r="A738" s="81"/>
      <c r="B738" s="3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</row>
    <row r="739" spans="1:27" ht="12.75" customHeight="1">
      <c r="A739" s="81"/>
      <c r="B739" s="3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</row>
    <row r="740" spans="1:27" ht="12.75" customHeight="1">
      <c r="A740" s="81"/>
      <c r="B740" s="3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</row>
    <row r="741" spans="1:27" ht="12.75" customHeight="1">
      <c r="A741" s="81"/>
      <c r="B741" s="3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</row>
    <row r="742" spans="1:27" ht="12.75" customHeight="1">
      <c r="A742" s="81"/>
      <c r="B742" s="3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</row>
    <row r="743" spans="1:27" ht="12.75" customHeight="1">
      <c r="A743" s="81"/>
      <c r="B743" s="3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</row>
    <row r="744" spans="1:27" ht="12.75" customHeight="1">
      <c r="A744" s="81"/>
      <c r="B744" s="3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</row>
    <row r="745" spans="1:27" ht="12.75" customHeight="1">
      <c r="A745" s="81"/>
      <c r="B745" s="3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</row>
    <row r="746" spans="1:27" ht="12.75" customHeight="1">
      <c r="A746" s="81"/>
      <c r="B746" s="3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</row>
    <row r="747" spans="1:27" ht="12.75" customHeight="1">
      <c r="A747" s="81"/>
      <c r="B747" s="3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</row>
    <row r="748" spans="1:27" ht="12.75" customHeight="1">
      <c r="A748" s="81"/>
      <c r="B748" s="3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</row>
    <row r="749" spans="1:27" ht="12.75" customHeight="1">
      <c r="A749" s="81"/>
      <c r="B749" s="3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</row>
    <row r="750" spans="1:27" ht="12.75" customHeight="1">
      <c r="A750" s="81"/>
      <c r="B750" s="3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</row>
    <row r="751" spans="1:27" ht="12.75" customHeight="1">
      <c r="A751" s="81"/>
      <c r="B751" s="3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</row>
    <row r="752" spans="1:27" ht="12.75" customHeight="1">
      <c r="A752" s="81"/>
      <c r="B752" s="3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</row>
    <row r="753" spans="1:27" ht="12.75" customHeight="1">
      <c r="A753" s="81"/>
      <c r="B753" s="3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</row>
    <row r="754" spans="1:27" ht="12.75" customHeight="1">
      <c r="A754" s="81"/>
      <c r="B754" s="3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</row>
    <row r="755" spans="1:27" ht="12.75" customHeight="1">
      <c r="A755" s="81"/>
      <c r="B755" s="3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</row>
    <row r="756" spans="1:27" ht="12.75" customHeight="1">
      <c r="A756" s="81"/>
      <c r="B756" s="3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</row>
    <row r="757" spans="1:27" ht="12.75" customHeight="1">
      <c r="A757" s="81"/>
      <c r="B757" s="3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</row>
    <row r="758" spans="1:27" ht="12.75" customHeight="1">
      <c r="A758" s="81"/>
      <c r="B758" s="3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</row>
    <row r="759" spans="1:27" ht="12.75" customHeight="1">
      <c r="A759" s="81"/>
      <c r="B759" s="3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</row>
    <row r="760" spans="1:27" ht="12.75" customHeight="1">
      <c r="A760" s="81"/>
      <c r="B760" s="3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</row>
    <row r="761" spans="1:27" ht="12.75" customHeight="1">
      <c r="A761" s="81"/>
      <c r="B761" s="3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</row>
    <row r="762" spans="1:27" ht="12.75" customHeight="1">
      <c r="A762" s="81"/>
      <c r="B762" s="3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</row>
    <row r="763" spans="1:27" ht="12.75" customHeight="1">
      <c r="A763" s="81"/>
      <c r="B763" s="3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</row>
    <row r="764" spans="1:27" ht="12.75" customHeight="1">
      <c r="A764" s="81"/>
      <c r="B764" s="3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</row>
    <row r="765" spans="1:27" ht="12.75" customHeight="1">
      <c r="A765" s="81"/>
      <c r="B765" s="3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</row>
    <row r="766" spans="1:27" ht="12.75" customHeight="1">
      <c r="A766" s="81"/>
      <c r="B766" s="3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</row>
    <row r="767" spans="1:27" ht="12.75" customHeight="1">
      <c r="A767" s="81"/>
      <c r="B767" s="3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</row>
    <row r="768" spans="1:27" ht="12.75" customHeight="1">
      <c r="A768" s="81"/>
      <c r="B768" s="3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</row>
    <row r="769" spans="1:27" ht="12.75" customHeight="1">
      <c r="A769" s="81"/>
      <c r="B769" s="3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</row>
    <row r="770" spans="1:27" ht="12.75" customHeight="1">
      <c r="A770" s="81"/>
      <c r="B770" s="3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</row>
    <row r="771" spans="1:27" ht="12.75" customHeight="1">
      <c r="A771" s="81"/>
      <c r="B771" s="3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</row>
    <row r="772" spans="1:27" ht="12.75" customHeight="1">
      <c r="A772" s="81"/>
      <c r="B772" s="3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</row>
    <row r="773" spans="1:27" ht="12.75" customHeight="1">
      <c r="A773" s="81"/>
      <c r="B773" s="3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</row>
    <row r="774" spans="1:27" ht="12.75" customHeight="1">
      <c r="A774" s="81"/>
      <c r="B774" s="3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</row>
    <row r="775" spans="1:27" ht="12.75" customHeight="1">
      <c r="A775" s="81"/>
      <c r="B775" s="3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</row>
    <row r="776" spans="1:27" ht="12.75" customHeight="1">
      <c r="A776" s="81"/>
      <c r="B776" s="3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</row>
    <row r="777" spans="1:27" ht="12.75" customHeight="1">
      <c r="A777" s="81"/>
      <c r="B777" s="3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</row>
    <row r="778" spans="1:27" ht="12.75" customHeight="1">
      <c r="A778" s="81"/>
      <c r="B778" s="3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</row>
    <row r="779" spans="1:27" ht="12.75" customHeight="1">
      <c r="A779" s="81"/>
      <c r="B779" s="3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</row>
    <row r="780" spans="1:27" ht="12.75" customHeight="1">
      <c r="A780" s="81"/>
      <c r="B780" s="3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</row>
    <row r="781" spans="1:27" ht="12.75" customHeight="1">
      <c r="A781" s="81"/>
      <c r="B781" s="3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</row>
    <row r="782" spans="1:27" ht="12.75" customHeight="1">
      <c r="A782" s="81"/>
      <c r="B782" s="3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</row>
    <row r="783" spans="1:27" ht="12.75" customHeight="1">
      <c r="A783" s="81"/>
      <c r="B783" s="3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</row>
    <row r="784" spans="1:27" ht="12.75" customHeight="1">
      <c r="A784" s="81"/>
      <c r="B784" s="3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</row>
    <row r="785" spans="1:27" ht="12.75" customHeight="1">
      <c r="A785" s="81"/>
      <c r="B785" s="3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</row>
    <row r="786" spans="1:27" ht="12.75" customHeight="1">
      <c r="A786" s="81"/>
      <c r="B786" s="3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</row>
    <row r="787" spans="1:27" ht="12.75" customHeight="1">
      <c r="A787" s="81"/>
      <c r="B787" s="3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</row>
    <row r="788" spans="1:27" ht="12.75" customHeight="1">
      <c r="A788" s="81"/>
      <c r="B788" s="3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</row>
    <row r="789" spans="1:27" ht="12.75" customHeight="1">
      <c r="A789" s="81"/>
      <c r="B789" s="3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</row>
    <row r="790" spans="1:27" ht="12.75" customHeight="1">
      <c r="A790" s="81"/>
      <c r="B790" s="3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</row>
    <row r="791" spans="1:27" ht="12.75" customHeight="1">
      <c r="A791" s="81"/>
      <c r="B791" s="3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</row>
    <row r="792" spans="1:27" ht="12.75" customHeight="1">
      <c r="A792" s="81"/>
      <c r="B792" s="3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</row>
    <row r="793" spans="1:27" ht="12.75" customHeight="1">
      <c r="A793" s="81"/>
      <c r="B793" s="3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</row>
    <row r="794" spans="1:27" ht="12.75" customHeight="1">
      <c r="A794" s="81"/>
      <c r="B794" s="3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</row>
    <row r="795" spans="1:27" ht="12.75" customHeight="1">
      <c r="A795" s="81"/>
      <c r="B795" s="3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</row>
    <row r="796" spans="1:27" ht="12.75" customHeight="1">
      <c r="A796" s="81"/>
      <c r="B796" s="3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</row>
    <row r="797" spans="1:27" ht="12.75" customHeight="1">
      <c r="A797" s="81"/>
      <c r="B797" s="3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</row>
    <row r="798" spans="1:27" ht="12.75" customHeight="1">
      <c r="A798" s="81"/>
      <c r="B798" s="3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</row>
    <row r="799" spans="1:27" ht="12.75" customHeight="1">
      <c r="A799" s="81"/>
      <c r="B799" s="3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</row>
    <row r="800" spans="1:27" ht="12.75" customHeight="1">
      <c r="A800" s="81"/>
      <c r="B800" s="3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</row>
    <row r="801" spans="1:27" ht="12.75" customHeight="1">
      <c r="A801" s="81"/>
      <c r="B801" s="3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</row>
    <row r="802" spans="1:27" ht="12.75" customHeight="1">
      <c r="A802" s="81"/>
      <c r="B802" s="3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</row>
    <row r="803" spans="1:27" ht="12.75" customHeight="1">
      <c r="A803" s="81"/>
      <c r="B803" s="3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</row>
    <row r="804" spans="1:27" ht="12.75" customHeight="1">
      <c r="A804" s="81"/>
      <c r="B804" s="3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</row>
    <row r="805" spans="1:27" ht="12.75" customHeight="1">
      <c r="A805" s="81"/>
      <c r="B805" s="3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</row>
    <row r="806" spans="1:27" ht="12.75" customHeight="1">
      <c r="A806" s="81"/>
      <c r="B806" s="3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</row>
    <row r="807" spans="1:27" ht="12.75" customHeight="1">
      <c r="A807" s="81"/>
      <c r="B807" s="3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</row>
    <row r="808" spans="1:27" ht="12.75" customHeight="1">
      <c r="A808" s="81"/>
      <c r="B808" s="3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</row>
    <row r="809" spans="1:27" ht="12.75" customHeight="1">
      <c r="A809" s="81"/>
      <c r="B809" s="3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</row>
    <row r="810" spans="1:27" ht="12.75" customHeight="1">
      <c r="A810" s="81"/>
      <c r="B810" s="3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</row>
    <row r="811" spans="1:27" ht="12.75" customHeight="1">
      <c r="A811" s="81"/>
      <c r="B811" s="3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</row>
    <row r="812" spans="1:27" ht="12.75" customHeight="1">
      <c r="A812" s="81"/>
      <c r="B812" s="3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</row>
    <row r="813" spans="1:27" ht="12.75" customHeight="1">
      <c r="A813" s="81"/>
      <c r="B813" s="3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</row>
    <row r="814" spans="1:27" ht="12.75" customHeight="1">
      <c r="A814" s="81"/>
      <c r="B814" s="3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</row>
    <row r="815" spans="1:27" ht="12.75" customHeight="1">
      <c r="A815" s="81"/>
      <c r="B815" s="3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</row>
    <row r="816" spans="1:27" ht="12.75" customHeight="1">
      <c r="A816" s="81"/>
      <c r="B816" s="3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</row>
    <row r="817" spans="1:27" ht="12.75" customHeight="1">
      <c r="A817" s="81"/>
      <c r="B817" s="3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</row>
    <row r="818" spans="1:27" ht="12.75" customHeight="1">
      <c r="A818" s="81"/>
      <c r="B818" s="3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</row>
    <row r="819" spans="1:27" ht="12.75" customHeight="1">
      <c r="A819" s="81"/>
      <c r="B819" s="3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</row>
    <row r="820" spans="1:27" ht="12.75" customHeight="1">
      <c r="A820" s="81"/>
      <c r="B820" s="3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</row>
    <row r="821" spans="1:27" ht="12.75" customHeight="1">
      <c r="A821" s="81"/>
      <c r="B821" s="3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</row>
    <row r="822" spans="1:27" ht="12.75" customHeight="1">
      <c r="A822" s="81"/>
      <c r="B822" s="3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</row>
    <row r="823" spans="1:27" ht="12.75" customHeight="1">
      <c r="A823" s="81"/>
      <c r="B823" s="3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</row>
    <row r="824" spans="1:27" ht="12.75" customHeight="1">
      <c r="A824" s="81"/>
      <c r="B824" s="3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</row>
    <row r="825" spans="1:27" ht="12.75" customHeight="1">
      <c r="A825" s="81"/>
      <c r="B825" s="3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</row>
    <row r="826" spans="1:27" ht="12.75" customHeight="1">
      <c r="A826" s="81"/>
      <c r="B826" s="3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</row>
    <row r="827" spans="1:27" ht="12.75" customHeight="1">
      <c r="A827" s="81"/>
      <c r="B827" s="3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</row>
    <row r="828" spans="1:27" ht="12.75" customHeight="1">
      <c r="A828" s="81"/>
      <c r="B828" s="3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</row>
    <row r="829" spans="1:27" ht="12.75" customHeight="1">
      <c r="A829" s="81"/>
      <c r="B829" s="3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</row>
    <row r="830" spans="1:27" ht="12.75" customHeight="1">
      <c r="A830" s="81"/>
      <c r="B830" s="3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</row>
    <row r="831" spans="1:27" ht="12.75" customHeight="1">
      <c r="A831" s="81"/>
      <c r="B831" s="3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</row>
    <row r="832" spans="1:27" ht="12.75" customHeight="1">
      <c r="A832" s="81"/>
      <c r="B832" s="3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</row>
    <row r="833" spans="1:27" ht="12.75" customHeight="1">
      <c r="A833" s="81"/>
      <c r="B833" s="3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</row>
    <row r="834" spans="1:27" ht="12.75" customHeight="1">
      <c r="A834" s="81"/>
      <c r="B834" s="3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</row>
    <row r="835" spans="1:27" ht="12.75" customHeight="1">
      <c r="A835" s="81"/>
      <c r="B835" s="3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</row>
    <row r="836" spans="1:27" ht="12.75" customHeight="1">
      <c r="A836" s="81"/>
      <c r="B836" s="3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</row>
    <row r="837" spans="1:27" ht="12.75" customHeight="1">
      <c r="A837" s="81"/>
      <c r="B837" s="3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</row>
    <row r="838" spans="1:27" ht="12.75" customHeight="1">
      <c r="A838" s="81"/>
      <c r="B838" s="3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</row>
    <row r="839" spans="1:27" ht="12.75" customHeight="1">
      <c r="A839" s="81"/>
      <c r="B839" s="3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</row>
    <row r="840" spans="1:27" ht="12.75" customHeight="1">
      <c r="A840" s="81"/>
      <c r="B840" s="3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</row>
    <row r="841" spans="1:27" ht="12.75" customHeight="1">
      <c r="A841" s="81"/>
      <c r="B841" s="3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</row>
    <row r="842" spans="1:27" ht="12.75" customHeight="1">
      <c r="A842" s="81"/>
      <c r="B842" s="3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</row>
    <row r="843" spans="1:27" ht="12.75" customHeight="1">
      <c r="A843" s="81"/>
      <c r="B843" s="3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</row>
    <row r="844" spans="1:27" ht="12.75" customHeight="1">
      <c r="A844" s="81"/>
      <c r="B844" s="3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</row>
    <row r="845" spans="1:27" ht="12.75" customHeight="1">
      <c r="A845" s="81"/>
      <c r="B845" s="3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</row>
    <row r="846" spans="1:27" ht="12.75" customHeight="1">
      <c r="A846" s="81"/>
      <c r="B846" s="3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</row>
    <row r="847" spans="1:27" ht="12.75" customHeight="1">
      <c r="A847" s="81"/>
      <c r="B847" s="3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</row>
    <row r="848" spans="1:27" ht="12.75" customHeight="1">
      <c r="A848" s="81"/>
      <c r="B848" s="3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</row>
    <row r="849" spans="1:27" ht="12.75" customHeight="1">
      <c r="A849" s="81"/>
      <c r="B849" s="3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</row>
    <row r="850" spans="1:27" ht="12.75" customHeight="1">
      <c r="A850" s="81"/>
      <c r="B850" s="3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</row>
    <row r="851" spans="1:27" ht="12.75" customHeight="1">
      <c r="A851" s="81"/>
      <c r="B851" s="3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</row>
    <row r="852" spans="1:27" ht="12.75" customHeight="1">
      <c r="A852" s="81"/>
      <c r="B852" s="3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</row>
    <row r="853" spans="1:27" ht="12.75" customHeight="1">
      <c r="A853" s="81"/>
      <c r="B853" s="3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</row>
    <row r="854" spans="1:27" ht="12.75" customHeight="1">
      <c r="A854" s="81"/>
      <c r="B854" s="3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</row>
    <row r="855" spans="1:27" ht="12.75" customHeight="1">
      <c r="A855" s="81"/>
      <c r="B855" s="3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</row>
    <row r="856" spans="1:27" ht="12.75" customHeight="1">
      <c r="A856" s="81"/>
      <c r="B856" s="3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</row>
    <row r="857" spans="1:27" ht="12.75" customHeight="1">
      <c r="A857" s="81"/>
      <c r="B857" s="3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</row>
    <row r="858" spans="1:27" ht="12.75" customHeight="1">
      <c r="A858" s="81"/>
      <c r="B858" s="3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</row>
    <row r="859" spans="1:27" ht="12.75" customHeight="1">
      <c r="A859" s="81"/>
      <c r="B859" s="3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</row>
    <row r="860" spans="1:27" ht="12.75" customHeight="1">
      <c r="A860" s="81"/>
      <c r="B860" s="3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</row>
    <row r="861" spans="1:27" ht="12.75" customHeight="1">
      <c r="A861" s="81"/>
      <c r="B861" s="3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</row>
    <row r="862" spans="1:27" ht="12.75" customHeight="1">
      <c r="A862" s="81"/>
      <c r="B862" s="3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</row>
    <row r="863" spans="1:27" ht="12.75" customHeight="1">
      <c r="A863" s="81"/>
      <c r="B863" s="3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</row>
    <row r="864" spans="1:27" ht="12.75" customHeight="1">
      <c r="A864" s="81"/>
      <c r="B864" s="3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</row>
    <row r="865" spans="1:27" ht="12.75" customHeight="1">
      <c r="A865" s="81"/>
      <c r="B865" s="3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</row>
    <row r="866" spans="1:27" ht="12.75" customHeight="1">
      <c r="A866" s="81"/>
      <c r="B866" s="3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</row>
    <row r="867" spans="1:27" ht="12.75" customHeight="1">
      <c r="A867" s="81"/>
      <c r="B867" s="3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</row>
    <row r="868" spans="1:27" ht="12.75" customHeight="1">
      <c r="A868" s="81"/>
      <c r="B868" s="3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</row>
    <row r="869" spans="1:27" ht="12.75" customHeight="1">
      <c r="A869" s="81"/>
      <c r="B869" s="3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</row>
    <row r="870" spans="1:27" ht="12.75" customHeight="1">
      <c r="A870" s="81"/>
      <c r="B870" s="3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</row>
    <row r="871" spans="1:27" ht="12.75" customHeight="1">
      <c r="A871" s="81"/>
      <c r="B871" s="3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</row>
    <row r="872" spans="1:27" ht="12.75" customHeight="1">
      <c r="A872" s="81"/>
      <c r="B872" s="3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</row>
    <row r="873" spans="1:27" ht="12.75" customHeight="1">
      <c r="A873" s="81"/>
      <c r="B873" s="3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</row>
    <row r="874" spans="1:27" ht="12.75" customHeight="1">
      <c r="A874" s="81"/>
      <c r="B874" s="3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</row>
    <row r="875" spans="1:27" ht="12.75" customHeight="1">
      <c r="A875" s="81"/>
      <c r="B875" s="3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</row>
    <row r="876" spans="1:27" ht="12.75" customHeight="1">
      <c r="A876" s="81"/>
      <c r="B876" s="3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</row>
    <row r="877" spans="1:27" ht="12.75" customHeight="1">
      <c r="A877" s="81"/>
      <c r="B877" s="3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</row>
    <row r="878" spans="1:27" ht="12.75" customHeight="1">
      <c r="A878" s="81"/>
      <c r="B878" s="3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</row>
    <row r="879" spans="1:27" ht="12.75" customHeight="1">
      <c r="A879" s="81"/>
      <c r="B879" s="3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</row>
    <row r="880" spans="1:27" ht="12.75" customHeight="1">
      <c r="A880" s="81"/>
      <c r="B880" s="3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</row>
    <row r="881" spans="1:27" ht="12.75" customHeight="1">
      <c r="A881" s="81"/>
      <c r="B881" s="3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</row>
    <row r="882" spans="1:27" ht="12.75" customHeight="1">
      <c r="A882" s="81"/>
      <c r="B882" s="3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</row>
    <row r="883" spans="1:27" ht="12.75" customHeight="1">
      <c r="A883" s="81"/>
      <c r="B883" s="3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</row>
    <row r="884" spans="1:27" ht="12.75" customHeight="1">
      <c r="A884" s="81"/>
      <c r="B884" s="3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</row>
    <row r="885" spans="1:27" ht="12.75" customHeight="1">
      <c r="A885" s="81"/>
      <c r="B885" s="3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</row>
    <row r="886" spans="1:27" ht="12.75" customHeight="1">
      <c r="A886" s="81"/>
      <c r="B886" s="3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</row>
    <row r="887" spans="1:27" ht="12.75" customHeight="1">
      <c r="A887" s="81"/>
      <c r="B887" s="3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</row>
    <row r="888" spans="1:27" ht="12.75" customHeight="1">
      <c r="A888" s="81"/>
      <c r="B888" s="3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</row>
    <row r="889" spans="1:27" ht="12.75" customHeight="1">
      <c r="A889" s="81"/>
      <c r="B889" s="3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</row>
    <row r="890" spans="1:27" ht="12.75" customHeight="1">
      <c r="A890" s="81"/>
      <c r="B890" s="3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</row>
    <row r="891" spans="1:27" ht="12.75" customHeight="1">
      <c r="A891" s="81"/>
      <c r="B891" s="3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</row>
    <row r="892" spans="1:27" ht="12.75" customHeight="1">
      <c r="A892" s="81"/>
      <c r="B892" s="3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</row>
    <row r="893" spans="1:27" ht="12.75" customHeight="1">
      <c r="A893" s="81"/>
      <c r="B893" s="3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</row>
    <row r="894" spans="1:27" ht="12.75" customHeight="1">
      <c r="A894" s="81"/>
      <c r="B894" s="3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</row>
    <row r="895" spans="1:27" ht="12.75" customHeight="1">
      <c r="A895" s="81"/>
      <c r="B895" s="3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</row>
    <row r="896" spans="1:27" ht="12.75" customHeight="1">
      <c r="A896" s="81"/>
      <c r="B896" s="3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</row>
    <row r="897" spans="1:27" ht="12.75" customHeight="1">
      <c r="A897" s="81"/>
      <c r="B897" s="3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</row>
    <row r="898" spans="1:27" ht="12.75" customHeight="1">
      <c r="A898" s="81"/>
      <c r="B898" s="3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</row>
    <row r="899" spans="1:27" ht="12.75" customHeight="1">
      <c r="A899" s="81"/>
      <c r="B899" s="3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</row>
    <row r="900" spans="1:27" ht="12.75" customHeight="1">
      <c r="A900" s="81"/>
      <c r="B900" s="3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</row>
    <row r="901" spans="1:27" ht="12.75" customHeight="1">
      <c r="A901" s="81"/>
      <c r="B901" s="3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</row>
    <row r="902" spans="1:27" ht="12.75" customHeight="1">
      <c r="A902" s="81"/>
      <c r="B902" s="3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</row>
    <row r="903" spans="1:27" ht="12.75" customHeight="1">
      <c r="A903" s="81"/>
      <c r="B903" s="3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</row>
    <row r="904" spans="1:27" ht="12.75" customHeight="1">
      <c r="A904" s="81"/>
      <c r="B904" s="3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</row>
    <row r="905" spans="1:27" ht="12.75" customHeight="1">
      <c r="A905" s="81"/>
      <c r="B905" s="3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</row>
    <row r="906" spans="1:27" ht="12.75" customHeight="1">
      <c r="A906" s="81"/>
      <c r="B906" s="3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</row>
    <row r="907" spans="1:27" ht="12.75" customHeight="1">
      <c r="A907" s="81"/>
      <c r="B907" s="3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</row>
    <row r="908" spans="1:27" ht="12.75" customHeight="1">
      <c r="A908" s="81"/>
      <c r="B908" s="3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</row>
    <row r="909" spans="1:27" ht="12.75" customHeight="1">
      <c r="A909" s="81"/>
      <c r="B909" s="3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</row>
    <row r="910" spans="1:27" ht="12.75" customHeight="1">
      <c r="A910" s="81"/>
      <c r="B910" s="3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</row>
    <row r="911" spans="1:27" ht="12.75" customHeight="1">
      <c r="A911" s="81"/>
      <c r="B911" s="3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</row>
    <row r="912" spans="1:27" ht="12.75" customHeight="1">
      <c r="A912" s="81"/>
      <c r="B912" s="3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</row>
    <row r="913" spans="1:27" ht="12.75" customHeight="1">
      <c r="A913" s="81"/>
      <c r="B913" s="3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</row>
    <row r="914" spans="1:27" ht="12.75" customHeight="1">
      <c r="A914" s="81"/>
      <c r="B914" s="3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</row>
    <row r="915" spans="1:27" ht="12.75" customHeight="1">
      <c r="A915" s="81"/>
      <c r="B915" s="3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</row>
    <row r="916" spans="1:27" ht="12.75" customHeight="1">
      <c r="A916" s="81"/>
      <c r="B916" s="3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</row>
    <row r="917" spans="1:27" ht="12.75" customHeight="1">
      <c r="A917" s="81"/>
      <c r="B917" s="3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</row>
    <row r="918" spans="1:27" ht="12.75" customHeight="1">
      <c r="A918" s="81"/>
      <c r="B918" s="3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</row>
    <row r="919" spans="1:27" ht="12.75" customHeight="1">
      <c r="A919" s="81"/>
      <c r="B919" s="3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</row>
    <row r="920" spans="1:27" ht="12.75" customHeight="1">
      <c r="A920" s="81"/>
      <c r="B920" s="3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</row>
    <row r="921" spans="1:27" ht="12.75" customHeight="1">
      <c r="A921" s="81"/>
      <c r="B921" s="3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</row>
    <row r="922" spans="1:27" ht="12.75" customHeight="1">
      <c r="A922" s="81"/>
      <c r="B922" s="3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</row>
    <row r="923" spans="1:27" ht="12.75" customHeight="1">
      <c r="A923" s="81"/>
      <c r="B923" s="3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</row>
    <row r="924" spans="1:27" ht="12.75" customHeight="1">
      <c r="A924" s="81"/>
      <c r="B924" s="3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</row>
    <row r="925" spans="1:27" ht="12.75" customHeight="1">
      <c r="A925" s="81"/>
      <c r="B925" s="3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</row>
    <row r="926" spans="1:27" ht="12.75" customHeight="1">
      <c r="A926" s="81"/>
      <c r="B926" s="3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</row>
    <row r="927" spans="1:27" ht="12.75" customHeight="1">
      <c r="A927" s="81"/>
      <c r="B927" s="3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</row>
    <row r="928" spans="1:27" ht="12.75" customHeight="1">
      <c r="A928" s="81"/>
      <c r="B928" s="3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</row>
    <row r="929" spans="1:27" ht="12.75" customHeight="1">
      <c r="A929" s="81"/>
      <c r="B929" s="3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</row>
    <row r="930" spans="1:27" ht="12.75" customHeight="1">
      <c r="A930" s="81"/>
      <c r="B930" s="3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</row>
    <row r="931" spans="1:27" ht="12.75" customHeight="1">
      <c r="A931" s="81"/>
      <c r="B931" s="3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</row>
    <row r="932" spans="1:27" ht="12.75" customHeight="1">
      <c r="A932" s="81"/>
      <c r="B932" s="3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</row>
    <row r="933" spans="1:27" ht="12.75" customHeight="1">
      <c r="A933" s="81"/>
      <c r="B933" s="3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</row>
    <row r="934" spans="1:27" ht="12.75" customHeight="1">
      <c r="A934" s="81"/>
      <c r="B934" s="3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</row>
    <row r="935" spans="1:27" ht="12.75" customHeight="1">
      <c r="A935" s="81"/>
      <c r="B935" s="3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</row>
    <row r="936" spans="1:27" ht="12.75" customHeight="1">
      <c r="A936" s="81"/>
      <c r="B936" s="3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</row>
    <row r="937" spans="1:27" ht="12.75" customHeight="1">
      <c r="A937" s="81"/>
      <c r="B937" s="3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</row>
    <row r="938" spans="1:27" ht="12.75" customHeight="1">
      <c r="A938" s="81"/>
      <c r="B938" s="3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</row>
    <row r="939" spans="1:27" ht="12.75" customHeight="1">
      <c r="A939" s="81"/>
      <c r="B939" s="3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</row>
    <row r="940" spans="1:27" ht="12.75" customHeight="1">
      <c r="A940" s="81"/>
      <c r="B940" s="3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</row>
    <row r="941" spans="1:27" ht="12.75" customHeight="1">
      <c r="A941" s="81"/>
      <c r="B941" s="3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</row>
    <row r="942" spans="1:27" ht="12.75" customHeight="1">
      <c r="A942" s="81"/>
      <c r="B942" s="3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</row>
    <row r="943" spans="1:27" ht="12.75" customHeight="1">
      <c r="A943" s="81"/>
      <c r="B943" s="3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</row>
    <row r="944" spans="1:27" ht="12.75" customHeight="1">
      <c r="A944" s="81"/>
      <c r="B944" s="3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</row>
    <row r="945" spans="1:27" ht="12.75" customHeight="1">
      <c r="A945" s="81"/>
      <c r="B945" s="3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</row>
    <row r="946" spans="1:27" ht="12.75" customHeight="1">
      <c r="A946" s="81"/>
      <c r="B946" s="3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</row>
    <row r="947" spans="1:27" ht="12.75" customHeight="1">
      <c r="A947" s="81"/>
      <c r="B947" s="3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</row>
    <row r="948" spans="1:27" ht="12.75" customHeight="1">
      <c r="A948" s="81"/>
      <c r="B948" s="3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</row>
    <row r="949" spans="1:27" ht="12.75" customHeight="1">
      <c r="A949" s="81"/>
      <c r="B949" s="3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</row>
    <row r="950" spans="1:27" ht="12.75" customHeight="1">
      <c r="A950" s="81"/>
      <c r="B950" s="3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</row>
    <row r="951" spans="1:27" ht="12.75" customHeight="1">
      <c r="A951" s="81"/>
      <c r="B951" s="3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</row>
    <row r="952" spans="1:27" ht="12.75" customHeight="1">
      <c r="A952" s="81"/>
      <c r="B952" s="3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</row>
    <row r="953" spans="1:27" ht="12.75" customHeight="1">
      <c r="A953" s="81"/>
      <c r="B953" s="3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</row>
    <row r="954" spans="1:27" ht="12.75" customHeight="1">
      <c r="A954" s="81"/>
      <c r="B954" s="3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</row>
    <row r="955" spans="1:27" ht="12.75" customHeight="1">
      <c r="A955" s="81"/>
      <c r="B955" s="3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</row>
    <row r="956" spans="1:27" ht="12.75" customHeight="1">
      <c r="A956" s="81"/>
      <c r="B956" s="3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</row>
    <row r="957" spans="1:27" ht="12.75" customHeight="1">
      <c r="A957" s="81"/>
      <c r="B957" s="3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</row>
    <row r="958" spans="1:27" ht="12.75" customHeight="1">
      <c r="A958" s="81"/>
      <c r="B958" s="3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</row>
    <row r="959" spans="1:27" ht="12.75" customHeight="1">
      <c r="A959" s="81"/>
      <c r="B959" s="3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</row>
    <row r="960" spans="1:27" ht="12.75" customHeight="1">
      <c r="A960" s="81"/>
      <c r="B960" s="3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</row>
    <row r="961" spans="1:27" ht="12.75" customHeight="1">
      <c r="A961" s="81"/>
      <c r="B961" s="3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</row>
    <row r="962" spans="1:27" ht="12.75" customHeight="1">
      <c r="A962" s="81"/>
      <c r="B962" s="3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</row>
    <row r="963" spans="1:27" ht="12.75" customHeight="1">
      <c r="A963" s="81"/>
      <c r="B963" s="3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</row>
    <row r="964" spans="1:27" ht="12.75" customHeight="1">
      <c r="A964" s="81"/>
      <c r="B964" s="3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</row>
    <row r="965" spans="1:27" ht="12.75" customHeight="1">
      <c r="A965" s="81"/>
      <c r="B965" s="3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</row>
    <row r="966" spans="1:27" ht="12.75" customHeight="1">
      <c r="A966" s="81"/>
      <c r="B966" s="3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</row>
    <row r="967" spans="1:27" ht="12.75" customHeight="1">
      <c r="A967" s="81"/>
      <c r="B967" s="3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</row>
    <row r="968" spans="1:27" ht="12.75" customHeight="1">
      <c r="A968" s="81"/>
      <c r="B968" s="3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</row>
    <row r="969" spans="1:27" ht="12.75" customHeight="1">
      <c r="A969" s="81"/>
      <c r="B969" s="3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</row>
    <row r="970" spans="1:27" ht="12.75" customHeight="1">
      <c r="A970" s="81"/>
      <c r="B970" s="3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</row>
    <row r="971" spans="1:27" ht="12.75" customHeight="1">
      <c r="A971" s="81"/>
      <c r="B971" s="3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</row>
    <row r="972" spans="1:27" ht="12.75" customHeight="1">
      <c r="A972" s="81"/>
      <c r="B972" s="3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</row>
    <row r="973" spans="1:27" ht="12.75" customHeight="1">
      <c r="A973" s="81"/>
      <c r="B973" s="3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</row>
    <row r="974" spans="1:27" ht="12.75" customHeight="1">
      <c r="A974" s="81"/>
      <c r="B974" s="3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</row>
    <row r="975" spans="1:27" ht="12.75" customHeight="1">
      <c r="A975" s="81"/>
      <c r="B975" s="3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</row>
    <row r="976" spans="1:27" ht="12.75" customHeight="1">
      <c r="A976" s="81"/>
      <c r="B976" s="3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</row>
    <row r="977" spans="1:27" ht="12.75" customHeight="1">
      <c r="A977" s="81"/>
      <c r="B977" s="3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</row>
    <row r="978" spans="1:27" ht="12.75" customHeight="1">
      <c r="A978" s="81"/>
      <c r="B978" s="3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</row>
    <row r="979" spans="1:27" ht="12.75" customHeight="1">
      <c r="A979" s="81"/>
      <c r="B979" s="3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</row>
    <row r="980" spans="1:27" ht="12.75" customHeight="1">
      <c r="A980" s="81"/>
      <c r="B980" s="3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  <c r="AA980" s="81"/>
    </row>
    <row r="981" spans="1:27" ht="12.75" customHeight="1">
      <c r="A981" s="81"/>
      <c r="B981" s="3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  <c r="AA981" s="81"/>
    </row>
    <row r="982" spans="1:27" ht="12.75" customHeight="1">
      <c r="A982" s="81"/>
      <c r="B982" s="3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  <c r="AA982" s="81"/>
    </row>
    <row r="983" spans="1:27" ht="12.75" customHeight="1">
      <c r="A983" s="81"/>
      <c r="B983" s="3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  <c r="AA983" s="81"/>
    </row>
    <row r="984" spans="1:27" ht="12.75" customHeight="1">
      <c r="A984" s="81"/>
      <c r="B984" s="3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  <c r="AA984" s="81"/>
    </row>
  </sheetData>
  <mergeCells count="19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9:J19"/>
    <mergeCell ref="J4:K4"/>
    <mergeCell ref="L4:L5"/>
    <mergeCell ref="N5:N6"/>
    <mergeCell ref="O5:P5"/>
    <mergeCell ref="C18:I18"/>
    <mergeCell ref="J18:K18"/>
    <mergeCell ref="D6:D11"/>
    <mergeCell ref="C6:C11"/>
  </mergeCells>
  <conditionalFormatting sqref="G6:G17">
    <cfRule type="cellIs" dxfId="18" priority="26" stopIfTrue="1" operator="equal">
      <formula>3</formula>
    </cfRule>
    <cfRule type="cellIs" dxfId="17" priority="27" stopIfTrue="1" operator="equal">
      <formula>2</formula>
    </cfRule>
  </conditionalFormatting>
  <conditionalFormatting sqref="G6:H17">
    <cfRule type="cellIs" dxfId="16" priority="28" stopIfTrue="1" operator="equal">
      <formula>1</formula>
    </cfRule>
  </conditionalFormatting>
  <conditionalFormatting sqref="H6:H17">
    <cfRule type="cellIs" dxfId="15" priority="37" operator="equal">
      <formula>3</formula>
    </cfRule>
    <cfRule type="cellIs" dxfId="14" priority="38" operator="equal">
      <formula>2</formula>
    </cfRule>
  </conditionalFormatting>
  <conditionalFormatting sqref="J6:J11">
    <cfRule type="expression" dxfId="13" priority="40" stopIfTrue="1">
      <formula>$J6=3</formula>
    </cfRule>
    <cfRule type="expression" dxfId="12" priority="41" stopIfTrue="1">
      <formula>$J6=2</formula>
    </cfRule>
    <cfRule type="expression" dxfId="11" priority="42" stopIfTrue="1">
      <formula>$J6=1</formula>
    </cfRule>
  </conditionalFormatting>
  <conditionalFormatting sqref="J6:J17">
    <cfRule type="cellIs" dxfId="10" priority="1" stopIfTrue="1" operator="notBetween">
      <formula>1</formula>
      <formula>3</formula>
    </cfRule>
    <cfRule type="expression" dxfId="9" priority="23" stopIfTrue="1">
      <formula>$J6=3</formula>
    </cfRule>
    <cfRule type="expression" dxfId="8" priority="24" stopIfTrue="1">
      <formula>$J6=2</formula>
    </cfRule>
    <cfRule type="expression" dxfId="7" priority="25" stopIfTrue="1">
      <formula>$J6=1</formula>
    </cfRule>
  </conditionalFormatting>
  <conditionalFormatting sqref="J12">
    <cfRule type="expression" dxfId="6" priority="16" stopIfTrue="1">
      <formula>$J12=3</formula>
    </cfRule>
    <cfRule type="expression" dxfId="5" priority="17" stopIfTrue="1">
      <formula>$J12=2</formula>
    </cfRule>
    <cfRule type="expression" dxfId="4" priority="18" stopIfTrue="1">
      <formula>$J12=1</formula>
    </cfRule>
  </conditionalFormatting>
  <conditionalFormatting sqref="K6:K17">
    <cfRule type="cellIs" dxfId="3" priority="5" stopIfTrue="1" operator="equal">
      <formula>""</formula>
    </cfRule>
    <cfRule type="cellIs" dxfId="2" priority="6" stopIfTrue="1" operator="equal">
      <formula>"Medio"</formula>
    </cfRule>
    <cfRule type="cellIs" dxfId="1" priority="7" stopIfTrue="1" operator="equal">
      <formula>"Alto"</formula>
    </cfRule>
    <cfRule type="cellIs" dxfId="0" priority="8" stopIfTrue="1" operator="equal">
      <formula>"Bajo"</formula>
    </cfRule>
  </conditionalFormatting>
  <dataValidations count="1">
    <dataValidation type="decimal" allowBlank="1" showErrorMessage="1" sqref="G6 G12:G17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EECE1"/>
  </sheetPr>
  <dimension ref="A1:Z1000"/>
  <sheetViews>
    <sheetView workbookViewId="0"/>
  </sheetViews>
  <sheetFormatPr baseColWidth="10" defaultColWidth="14.42578125" defaultRowHeight="15" customHeight="1"/>
  <cols>
    <col min="1" max="1" width="30.42578125" customWidth="1"/>
    <col min="2" max="2" width="45" customWidth="1"/>
    <col min="3" max="3" width="15.42578125" customWidth="1"/>
    <col min="4" max="4" width="18.42578125" customWidth="1"/>
    <col min="5" max="6" width="11.42578125" customWidth="1"/>
    <col min="7" max="26" width="9.140625" customWidth="1"/>
  </cols>
  <sheetData>
    <row r="1" spans="1:26" ht="12.75" customHeight="1">
      <c r="A1" s="108" t="s">
        <v>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ht="12.75" customHeight="1">
      <c r="A2" s="110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12.75" customHeight="1">
      <c r="A3" s="111" t="s">
        <v>71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spans="1:26" ht="12.75" customHeight="1">
      <c r="A4" s="110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ht="12.75" customHeight="1">
      <c r="A5" s="112" t="s">
        <v>72</v>
      </c>
      <c r="B5" s="113" t="s">
        <v>73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spans="1:26" ht="12.75" customHeight="1">
      <c r="A6" s="110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ht="12.75" customHeight="1">
      <c r="A7" s="110"/>
      <c r="B7" s="1" t="s">
        <v>74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ht="12.75" customHeight="1">
      <c r="A8" s="110"/>
      <c r="B8" s="1" t="s">
        <v>75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ht="12.75" customHeight="1">
      <c r="A9" s="110"/>
      <c r="B9" s="1" t="s">
        <v>76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ht="12.75" customHeight="1">
      <c r="A10" s="110"/>
      <c r="B10" s="1" t="s">
        <v>77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12.75" customHeight="1">
      <c r="A11" s="110"/>
      <c r="B11" s="1" t="s">
        <v>78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12.75" customHeight="1">
      <c r="A12" s="110"/>
      <c r="B12" s="1" t="s">
        <v>79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ht="12.75" customHeight="1">
      <c r="A13" s="110"/>
      <c r="B13" s="1" t="s">
        <v>80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ht="12.75" customHeight="1">
      <c r="A14" s="110"/>
      <c r="B14" s="1" t="s">
        <v>81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ht="12.75" customHeight="1">
      <c r="A15" s="110"/>
      <c r="B15" s="1" t="s">
        <v>82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12.75" customHeight="1">
      <c r="A16" s="110"/>
      <c r="B16" s="1" t="s">
        <v>83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12.75" customHeight="1">
      <c r="A17" s="110"/>
      <c r="B17" s="1" t="s">
        <v>84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ht="12.75" customHeight="1">
      <c r="A18" s="110"/>
      <c r="B18" s="1" t="s">
        <v>85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2.75" customHeight="1">
      <c r="A19" s="110"/>
      <c r="B19" s="1" t="s">
        <v>86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ht="12.75" customHeight="1">
      <c r="A20" s="110"/>
      <c r="B20" s="1" t="s">
        <v>87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ht="12.75" customHeight="1">
      <c r="A21" s="110"/>
      <c r="B21" s="1" t="s">
        <v>88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ht="12.75" customHeight="1">
      <c r="A22" s="110"/>
      <c r="B22" s="1" t="s">
        <v>89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ht="12.75" customHeight="1">
      <c r="A23" s="110"/>
      <c r="B23" s="1" t="s">
        <v>90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ht="12.75" customHeight="1">
      <c r="A24" s="110"/>
      <c r="B24" s="1" t="s">
        <v>91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ht="12.75" customHeight="1">
      <c r="A25" s="110"/>
      <c r="B25" s="1" t="s">
        <v>92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ht="12.75" customHeight="1">
      <c r="A26" s="110"/>
      <c r="B26" s="1" t="s">
        <v>93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ht="12.75" customHeight="1">
      <c r="A27" s="110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ht="12.75" customHeight="1">
      <c r="A28" s="112" t="s">
        <v>94</v>
      </c>
      <c r="B28" s="113" t="s">
        <v>95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ht="12.75" customHeight="1">
      <c r="A29" s="110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ht="12.75" customHeight="1">
      <c r="A30" s="110"/>
      <c r="B30" s="1" t="s">
        <v>96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ht="12.75" customHeight="1">
      <c r="A31" s="110"/>
      <c r="B31" s="1" t="s">
        <v>97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ht="12.75" customHeight="1">
      <c r="A32" s="110"/>
      <c r="B32" s="1" t="s">
        <v>98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ht="12.75" customHeight="1">
      <c r="A33" s="110"/>
      <c r="B33" s="1" t="s">
        <v>99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ht="12.75" customHeight="1">
      <c r="A34" s="110"/>
      <c r="B34" s="1" t="s">
        <v>100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ht="12.75" customHeight="1">
      <c r="A35" s="110"/>
      <c r="B35" s="1" t="s">
        <v>101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26" ht="12.75" customHeight="1">
      <c r="A36" s="110"/>
      <c r="B36" s="1" t="s">
        <v>102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 ht="12.75" customHeight="1">
      <c r="A37" s="110"/>
      <c r="B37" s="1" t="s">
        <v>103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 ht="12.75" customHeight="1">
      <c r="A38" s="110"/>
      <c r="B38" s="1" t="s">
        <v>104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ht="12.75" customHeight="1">
      <c r="A39" s="110"/>
      <c r="B39" s="1" t="s">
        <v>105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ht="12.75" customHeight="1">
      <c r="A40" s="110"/>
      <c r="B40" s="1" t="s">
        <v>106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ht="12.75" customHeight="1">
      <c r="A41" s="110"/>
      <c r="B41" s="1" t="s">
        <v>107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26" ht="12.75" customHeight="1">
      <c r="A42" s="110"/>
      <c r="B42" s="1" t="s">
        <v>108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spans="1:26" ht="12.75" customHeight="1">
      <c r="A43" s="110"/>
      <c r="B43" s="1" t="s">
        <v>109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spans="1:26" ht="12.75" customHeight="1">
      <c r="A44" s="110"/>
      <c r="B44" s="1" t="s">
        <v>110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</row>
    <row r="45" spans="1:26" ht="12.75" customHeight="1">
      <c r="A45" s="110"/>
      <c r="B45" s="1" t="s">
        <v>111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6" ht="12.75" customHeight="1">
      <c r="A46" s="110"/>
      <c r="B46" s="1" t="s">
        <v>112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spans="1:26" ht="12.75" customHeight="1">
      <c r="A47" s="110"/>
      <c r="B47" s="1" t="s">
        <v>113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spans="1:26" ht="12.75" customHeight="1">
      <c r="A48" s="110"/>
      <c r="B48" s="1" t="s">
        <v>114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</row>
    <row r="49" spans="1:26" ht="12.75" customHeight="1">
      <c r="A49" s="110"/>
      <c r="B49" s="1" t="s">
        <v>115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</row>
    <row r="50" spans="1:26" ht="12.75" customHeight="1">
      <c r="A50" s="110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spans="1:26" ht="12.75" customHeight="1">
      <c r="A51" s="112" t="s">
        <v>116</v>
      </c>
      <c r="B51" s="113" t="s">
        <v>117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spans="1:26" ht="12.75" customHeight="1">
      <c r="A52" s="110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spans="1:26" ht="12.75" customHeight="1">
      <c r="A53" s="110"/>
      <c r="B53" s="1" t="s">
        <v>118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spans="1:26" ht="12.75" customHeight="1">
      <c r="A54" s="110"/>
      <c r="B54" s="1" t="s">
        <v>119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spans="1:26" ht="12.75" customHeight="1">
      <c r="A55" s="110"/>
      <c r="B55" s="1" t="s">
        <v>120</v>
      </c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</row>
    <row r="56" spans="1:26" ht="12.75" customHeight="1">
      <c r="A56" s="110"/>
      <c r="B56" s="1" t="s">
        <v>121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spans="1:26" ht="12.75" customHeight="1">
      <c r="A57" s="110"/>
      <c r="B57" s="1" t="s">
        <v>122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spans="1:26" ht="12.75" customHeight="1">
      <c r="A58" s="110"/>
      <c r="B58" s="1" t="s">
        <v>123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spans="1:26" ht="12.75" customHeight="1">
      <c r="A59" s="110"/>
      <c r="B59" s="1" t="s">
        <v>124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spans="1:26" ht="12.75" customHeight="1">
      <c r="A60" s="110"/>
      <c r="B60" s="1" t="s">
        <v>125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spans="1:26" ht="12.75" customHeight="1">
      <c r="A61" s="110"/>
      <c r="B61" s="1" t="s">
        <v>126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ht="12.75" customHeight="1">
      <c r="A62" s="110"/>
      <c r="B62" s="1" t="s">
        <v>127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</row>
    <row r="63" spans="1:26" ht="12.75" customHeight="1">
      <c r="A63" s="110"/>
      <c r="B63" s="1" t="s">
        <v>128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</row>
    <row r="64" spans="1:26" ht="12.75" customHeight="1">
      <c r="A64" s="110"/>
      <c r="B64" s="1" t="s">
        <v>129</v>
      </c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spans="1:26" ht="12.75" customHeight="1">
      <c r="A65" s="110"/>
      <c r="B65" s="1" t="s">
        <v>130</v>
      </c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  <row r="66" spans="1:26" ht="12.75" customHeight="1">
      <c r="A66" s="110"/>
      <c r="B66" s="1" t="s">
        <v>131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  <row r="67" spans="1:26" ht="12.75" customHeight="1">
      <c r="A67" s="110"/>
      <c r="B67" s="1" t="s">
        <v>132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</row>
    <row r="68" spans="1:26" ht="12.75" customHeight="1">
      <c r="A68" s="110"/>
      <c r="B68" s="1" t="s">
        <v>133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</row>
    <row r="69" spans="1:26" ht="12.75" customHeight="1">
      <c r="A69" s="110"/>
      <c r="B69" s="1" t="s">
        <v>134</v>
      </c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</row>
    <row r="70" spans="1:26" ht="12.75" customHeight="1">
      <c r="A70" s="110"/>
      <c r="B70" s="1" t="s">
        <v>135</v>
      </c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</row>
    <row r="71" spans="1:26" ht="12.75" customHeight="1">
      <c r="A71" s="110"/>
      <c r="B71" s="1" t="s">
        <v>136</v>
      </c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</row>
    <row r="72" spans="1:26" ht="12.75" customHeight="1">
      <c r="A72" s="110"/>
      <c r="B72" s="1" t="s">
        <v>137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</row>
    <row r="73" spans="1:26" ht="12.75" customHeight="1">
      <c r="A73" s="110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</row>
    <row r="74" spans="1:26" ht="12.75" customHeight="1">
      <c r="A74" s="112" t="s">
        <v>138</v>
      </c>
      <c r="B74" s="113" t="s">
        <v>139</v>
      </c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</row>
    <row r="75" spans="1:26" ht="12.75" customHeight="1">
      <c r="A75" s="110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</row>
    <row r="76" spans="1:26" ht="12.75" customHeight="1">
      <c r="A76" s="112" t="s">
        <v>140</v>
      </c>
      <c r="B76" s="113" t="s">
        <v>141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</row>
    <row r="77" spans="1:26" ht="12.75" customHeight="1">
      <c r="A77" s="110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</row>
    <row r="78" spans="1:26" ht="12.75" customHeight="1">
      <c r="A78" s="112" t="s">
        <v>142</v>
      </c>
      <c r="B78" s="113" t="s">
        <v>143</v>
      </c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</row>
    <row r="79" spans="1:26" ht="12.75" customHeight="1">
      <c r="A79" s="110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spans="1:26" ht="12.75" customHeight="1">
      <c r="A80" s="110"/>
      <c r="B80" s="1" t="s">
        <v>144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</row>
    <row r="81" spans="1:26" ht="12.75" customHeight="1">
      <c r="A81" s="110"/>
      <c r="B81" s="1" t="s">
        <v>145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</row>
    <row r="82" spans="1:26" ht="12.75" customHeight="1">
      <c r="A82" s="110"/>
      <c r="B82" s="1" t="s">
        <v>146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</row>
    <row r="83" spans="1:26" ht="12.75" customHeight="1">
      <c r="A83" s="110"/>
      <c r="B83" s="1" t="s">
        <v>147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</row>
    <row r="84" spans="1:26" ht="12.75" customHeight="1">
      <c r="A84" s="110"/>
      <c r="B84" s="1" t="s">
        <v>148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</row>
    <row r="85" spans="1:26" ht="12.75" customHeight="1">
      <c r="A85" s="110"/>
      <c r="B85" s="1" t="s">
        <v>149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</row>
    <row r="86" spans="1:26" ht="12.75" customHeight="1">
      <c r="A86" s="110"/>
      <c r="B86" s="1" t="s">
        <v>150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</row>
    <row r="87" spans="1:26" ht="12.75" customHeight="1">
      <c r="A87" s="110"/>
      <c r="B87" s="1" t="s">
        <v>151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</row>
    <row r="88" spans="1:26" ht="12.75" customHeight="1">
      <c r="A88" s="110"/>
      <c r="B88" s="1" t="s">
        <v>152</v>
      </c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</row>
    <row r="89" spans="1:26" ht="12.75" customHeight="1">
      <c r="A89" s="110"/>
      <c r="B89" s="1" t="s">
        <v>153</v>
      </c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</row>
    <row r="90" spans="1:26" ht="12.75" customHeight="1">
      <c r="A90" s="110"/>
      <c r="B90" s="1" t="s">
        <v>154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</row>
    <row r="91" spans="1:26" ht="12.75" customHeight="1">
      <c r="A91" s="110"/>
      <c r="B91" s="1" t="s">
        <v>155</v>
      </c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</row>
    <row r="92" spans="1:26" ht="12.75" customHeight="1">
      <c r="A92" s="110"/>
      <c r="B92" s="1" t="s">
        <v>156</v>
      </c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</row>
    <row r="93" spans="1:26" ht="12.75" customHeight="1">
      <c r="A93" s="110"/>
      <c r="B93" s="1" t="s">
        <v>157</v>
      </c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</row>
    <row r="94" spans="1:26" ht="12.75" customHeight="1">
      <c r="A94" s="110"/>
      <c r="B94" s="1" t="s">
        <v>158</v>
      </c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</row>
    <row r="95" spans="1:26" ht="12.75" customHeight="1">
      <c r="A95" s="110"/>
      <c r="B95" s="1" t="s">
        <v>159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</row>
    <row r="96" spans="1:26" ht="12.75" customHeight="1">
      <c r="A96" s="110"/>
      <c r="B96" s="1" t="s">
        <v>160</v>
      </c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</row>
    <row r="97" spans="1:26" ht="12.75" customHeight="1">
      <c r="A97" s="110"/>
      <c r="B97" s="1" t="s">
        <v>161</v>
      </c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</row>
    <row r="98" spans="1:26" ht="12.75" customHeight="1">
      <c r="A98" s="110"/>
      <c r="B98" s="1" t="s">
        <v>162</v>
      </c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</row>
    <row r="99" spans="1:26" ht="12.75" customHeight="1">
      <c r="A99" s="110"/>
      <c r="B99" s="1" t="s">
        <v>163</v>
      </c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</row>
    <row r="100" spans="1:26" ht="12.75" customHeight="1">
      <c r="A100" s="110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</row>
    <row r="101" spans="1:26" ht="12.75" customHeight="1">
      <c r="A101" s="112" t="s">
        <v>164</v>
      </c>
      <c r="B101" s="113" t="s">
        <v>165</v>
      </c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</row>
    <row r="102" spans="1:26" ht="12.75" customHeight="1">
      <c r="A102" s="110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</row>
    <row r="103" spans="1:26" ht="12.75" customHeight="1">
      <c r="A103" s="110"/>
      <c r="B103" s="1" t="s">
        <v>166</v>
      </c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</row>
    <row r="104" spans="1:26" ht="12.75" customHeight="1">
      <c r="A104" s="110"/>
      <c r="B104" s="1" t="s">
        <v>167</v>
      </c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</row>
    <row r="105" spans="1:26" ht="12.75" customHeight="1">
      <c r="A105" s="110"/>
      <c r="B105" s="1" t="s">
        <v>168</v>
      </c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</row>
    <row r="106" spans="1:26" ht="12.75" customHeight="1">
      <c r="A106" s="110"/>
      <c r="B106" s="1" t="s">
        <v>169</v>
      </c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</row>
    <row r="107" spans="1:26" ht="12.75" customHeight="1">
      <c r="A107" s="110"/>
      <c r="B107" s="1" t="s">
        <v>170</v>
      </c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</row>
    <row r="108" spans="1:26" ht="12.75" customHeight="1">
      <c r="A108" s="110"/>
      <c r="B108" s="1" t="s">
        <v>171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</row>
    <row r="109" spans="1:26" ht="12.75" customHeight="1">
      <c r="A109" s="110"/>
      <c r="B109" s="1" t="s">
        <v>172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</row>
    <row r="110" spans="1:26" ht="12.75" customHeight="1">
      <c r="A110" s="110"/>
      <c r="B110" s="1" t="s">
        <v>173</v>
      </c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</row>
    <row r="111" spans="1:26" ht="12.75" customHeight="1">
      <c r="A111" s="110"/>
      <c r="B111" s="1" t="s">
        <v>174</v>
      </c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</row>
    <row r="112" spans="1:26" ht="12.75" customHeight="1">
      <c r="A112" s="110"/>
      <c r="B112" s="1" t="s">
        <v>175</v>
      </c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</row>
    <row r="113" spans="1:26" ht="12.75" customHeight="1">
      <c r="A113" s="110"/>
      <c r="B113" s="1" t="s">
        <v>176</v>
      </c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</row>
    <row r="114" spans="1:26" ht="12.75" customHeight="1">
      <c r="A114" s="110"/>
      <c r="B114" s="1" t="s">
        <v>177</v>
      </c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</row>
    <row r="115" spans="1:26" ht="12.75" customHeight="1">
      <c r="A115" s="110"/>
      <c r="B115" s="1" t="s">
        <v>178</v>
      </c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</row>
    <row r="116" spans="1:26" ht="12.75" customHeight="1">
      <c r="A116" s="110"/>
      <c r="B116" s="1" t="s">
        <v>179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</row>
    <row r="117" spans="1:26" ht="12.75" customHeight="1">
      <c r="A117" s="110"/>
      <c r="B117" s="1" t="s">
        <v>180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</row>
    <row r="118" spans="1:26" ht="12.75" customHeight="1">
      <c r="A118" s="110"/>
      <c r="B118" s="1" t="s">
        <v>181</v>
      </c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spans="1:26" ht="12.75" customHeight="1">
      <c r="A119" s="110"/>
      <c r="B119" s="1" t="s">
        <v>182</v>
      </c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</row>
    <row r="120" spans="1:26" ht="12.75" customHeight="1">
      <c r="A120" s="110"/>
      <c r="B120" s="1" t="s">
        <v>183</v>
      </c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</row>
    <row r="121" spans="1:26" ht="12.75" customHeight="1">
      <c r="A121" s="110"/>
      <c r="B121" s="1" t="s">
        <v>184</v>
      </c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</row>
    <row r="122" spans="1:26" ht="12.75" customHeight="1">
      <c r="A122" s="110"/>
      <c r="B122" s="1" t="s">
        <v>185</v>
      </c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</row>
    <row r="123" spans="1:26" ht="12.75" customHeight="1">
      <c r="A123" s="110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</row>
    <row r="124" spans="1:26" ht="12.75" customHeight="1">
      <c r="A124" s="112" t="s">
        <v>186</v>
      </c>
      <c r="B124" s="113" t="s">
        <v>187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</row>
    <row r="125" spans="1:26" ht="12.75" customHeight="1">
      <c r="A125" s="110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</row>
    <row r="126" spans="1:26" ht="12.75" customHeight="1">
      <c r="A126" s="112" t="s">
        <v>188</v>
      </c>
      <c r="B126" s="113" t="s">
        <v>189</v>
      </c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spans="1:26" ht="12.75" customHeight="1">
      <c r="A127" s="110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spans="1:26" ht="12.75" customHeight="1">
      <c r="A128" s="110"/>
      <c r="B128" s="1" t="s">
        <v>190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spans="1:26" ht="12.75" customHeight="1">
      <c r="A129" s="110"/>
      <c r="B129" s="1" t="s">
        <v>191</v>
      </c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spans="1:26" ht="12.75" customHeight="1">
      <c r="A130" s="110"/>
      <c r="B130" s="1" t="s">
        <v>192</v>
      </c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spans="1:26" ht="12.75" customHeight="1">
      <c r="A131" s="110"/>
      <c r="B131" s="1" t="s">
        <v>193</v>
      </c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spans="1:26" ht="12.75" customHeight="1">
      <c r="A132" s="110"/>
      <c r="B132" s="1" t="s">
        <v>194</v>
      </c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spans="1:26" ht="12.75" customHeight="1">
      <c r="A133" s="110"/>
      <c r="B133" s="1" t="s">
        <v>195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spans="1:26" ht="12.75" customHeight="1">
      <c r="A134" s="110"/>
      <c r="B134" s="1" t="s">
        <v>196</v>
      </c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spans="1:26" ht="12.75" customHeight="1">
      <c r="A135" s="110"/>
      <c r="B135" s="1" t="s">
        <v>197</v>
      </c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spans="1:26" ht="12.75" customHeight="1">
      <c r="A136" s="110"/>
      <c r="B136" s="1" t="s">
        <v>198</v>
      </c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spans="1:26" ht="12.75" customHeight="1">
      <c r="A137" s="110"/>
      <c r="B137" s="1" t="s">
        <v>199</v>
      </c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spans="1:26" ht="12.75" customHeight="1">
      <c r="A138" s="110"/>
      <c r="B138" s="1" t="s">
        <v>200</v>
      </c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spans="1:26" ht="12.75" customHeight="1">
      <c r="A139" s="110"/>
      <c r="B139" s="1" t="s">
        <v>201</v>
      </c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</row>
    <row r="140" spans="1:26" ht="12.75" customHeight="1">
      <c r="A140" s="110"/>
      <c r="B140" s="1" t="s">
        <v>202</v>
      </c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spans="1:26" ht="12.75" customHeight="1">
      <c r="A141" s="110"/>
      <c r="B141" s="1" t="s">
        <v>203</v>
      </c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1:26" ht="12.75" customHeight="1">
      <c r="A142" s="110"/>
      <c r="B142" s="1" t="s">
        <v>204</v>
      </c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spans="1:26" ht="12.75" customHeight="1">
      <c r="A143" s="110"/>
      <c r="B143" s="1" t="s">
        <v>205</v>
      </c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spans="1:26" ht="12.75" customHeight="1">
      <c r="A144" s="110"/>
      <c r="B144" s="1" t="s">
        <v>206</v>
      </c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1:26" ht="12.75" customHeight="1">
      <c r="A145" s="110"/>
      <c r="B145" s="1" t="s">
        <v>207</v>
      </c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1:26" ht="12.75" customHeight="1">
      <c r="A146" s="110"/>
      <c r="B146" s="1" t="s">
        <v>208</v>
      </c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spans="1:26" ht="12.75" customHeight="1">
      <c r="A147" s="110"/>
      <c r="B147" s="1" t="s">
        <v>209</v>
      </c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spans="1:26" ht="12.75" customHeight="1">
      <c r="A148" s="110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spans="1:26" ht="12.75" customHeight="1">
      <c r="A149" s="112" t="s">
        <v>210</v>
      </c>
      <c r="B149" s="113" t="s">
        <v>211</v>
      </c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spans="1:26" ht="12.75" customHeight="1">
      <c r="A150" s="110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spans="1:26" ht="12.75" customHeight="1">
      <c r="A151" s="110"/>
      <c r="B151" s="1" t="s">
        <v>212</v>
      </c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</row>
    <row r="152" spans="1:26" ht="12.75" customHeight="1">
      <c r="A152" s="110"/>
      <c r="B152" s="1" t="s">
        <v>213</v>
      </c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</row>
    <row r="153" spans="1:26" ht="12.75" customHeight="1">
      <c r="A153" s="110"/>
      <c r="B153" s="1" t="s">
        <v>214</v>
      </c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</row>
    <row r="154" spans="1:26" ht="12.75" customHeight="1">
      <c r="A154" s="110"/>
      <c r="B154" s="1" t="s">
        <v>215</v>
      </c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</row>
    <row r="155" spans="1:26" ht="12.75" customHeight="1">
      <c r="A155" s="110"/>
      <c r="B155" s="1" t="s">
        <v>216</v>
      </c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</row>
    <row r="156" spans="1:26" ht="12.75" customHeight="1">
      <c r="A156" s="110"/>
      <c r="B156" s="1" t="s">
        <v>217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</row>
    <row r="157" spans="1:26" ht="12.75" customHeight="1">
      <c r="A157" s="110"/>
      <c r="B157" s="1" t="s">
        <v>218</v>
      </c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</row>
    <row r="158" spans="1:26" ht="12.75" customHeight="1">
      <c r="A158" s="110"/>
      <c r="B158" s="1" t="s">
        <v>219</v>
      </c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</row>
    <row r="159" spans="1:26" ht="12.75" customHeight="1">
      <c r="A159" s="110"/>
      <c r="B159" s="1" t="s">
        <v>220</v>
      </c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</row>
    <row r="160" spans="1:26" ht="12.75" customHeight="1">
      <c r="A160" s="110"/>
      <c r="B160" s="1" t="s">
        <v>221</v>
      </c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</row>
    <row r="161" spans="1:26" ht="12.75" customHeight="1">
      <c r="A161" s="110"/>
      <c r="B161" s="1" t="s">
        <v>222</v>
      </c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</row>
    <row r="162" spans="1:26" ht="12.75" customHeight="1">
      <c r="A162" s="110"/>
      <c r="B162" s="1" t="s">
        <v>223</v>
      </c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</row>
    <row r="163" spans="1:26" ht="12.75" customHeight="1">
      <c r="A163" s="110"/>
      <c r="B163" s="1" t="s">
        <v>224</v>
      </c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</row>
    <row r="164" spans="1:26" ht="12.75" customHeight="1">
      <c r="A164" s="110"/>
      <c r="B164" s="1" t="s">
        <v>225</v>
      </c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</row>
    <row r="165" spans="1:26" ht="12.75" customHeight="1">
      <c r="A165" s="110"/>
      <c r="B165" s="1" t="s">
        <v>226</v>
      </c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</row>
    <row r="166" spans="1:26" ht="12.75" customHeight="1">
      <c r="A166" s="110"/>
      <c r="B166" s="1" t="s">
        <v>227</v>
      </c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</row>
    <row r="167" spans="1:26" ht="12.75" customHeight="1">
      <c r="A167" s="110"/>
      <c r="B167" s="1" t="s">
        <v>228</v>
      </c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</row>
    <row r="168" spans="1:26" ht="12.75" customHeight="1">
      <c r="A168" s="110"/>
      <c r="B168" s="1" t="s">
        <v>229</v>
      </c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</row>
    <row r="169" spans="1:26" ht="12.75" customHeight="1">
      <c r="A169" s="110"/>
      <c r="B169" s="1" t="s">
        <v>230</v>
      </c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</row>
    <row r="170" spans="1:26" ht="12.75" customHeight="1">
      <c r="A170" s="110"/>
      <c r="B170" s="1" t="s">
        <v>231</v>
      </c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</row>
    <row r="171" spans="1:26" ht="12.75" customHeight="1">
      <c r="A171" s="110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</row>
    <row r="172" spans="1:26" ht="12.75" customHeight="1">
      <c r="A172" s="110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</row>
    <row r="173" spans="1:26" ht="12.75" customHeight="1">
      <c r="A173" s="112" t="s">
        <v>232</v>
      </c>
      <c r="B173" s="113" t="s">
        <v>233</v>
      </c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</row>
    <row r="174" spans="1:26" ht="12.75" customHeight="1">
      <c r="A174" s="110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</row>
    <row r="175" spans="1:26" ht="12.75" customHeight="1">
      <c r="A175" s="112" t="s">
        <v>234</v>
      </c>
      <c r="B175" s="113" t="s">
        <v>235</v>
      </c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</row>
    <row r="176" spans="1:26" ht="12.75" customHeight="1">
      <c r="A176" s="110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</row>
    <row r="177" spans="1:26" ht="12.75" customHeight="1">
      <c r="A177" s="112" t="s">
        <v>236</v>
      </c>
      <c r="B177" s="113" t="s">
        <v>237</v>
      </c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spans="1:26" ht="12.75" customHeight="1">
      <c r="A178" s="110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</row>
    <row r="179" spans="1:26" ht="12.75" customHeight="1">
      <c r="A179" s="112" t="s">
        <v>238</v>
      </c>
      <c r="B179" s="113" t="s">
        <v>239</v>
      </c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spans="1:26" ht="12.75" customHeight="1">
      <c r="A180" s="110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spans="1:26" ht="12.75" customHeight="1">
      <c r="A181" s="112" t="s">
        <v>240</v>
      </c>
      <c r="B181" s="113" t="s">
        <v>241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spans="1:26" ht="12.75" customHeight="1">
      <c r="A182" s="110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spans="1:26" ht="12.75" customHeight="1">
      <c r="A183" s="112" t="s">
        <v>242</v>
      </c>
      <c r="B183" s="113" t="s">
        <v>243</v>
      </c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spans="1:26" ht="12.75" customHeight="1">
      <c r="A184" s="110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spans="1:26" ht="12.75" customHeight="1">
      <c r="A185" s="112" t="s">
        <v>244</v>
      </c>
      <c r="B185" s="113" t="s">
        <v>245</v>
      </c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spans="1:26" ht="12.75" customHeight="1">
      <c r="A186" s="110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spans="1:26" ht="12.75" customHeight="1">
      <c r="A187" s="112" t="s">
        <v>246</v>
      </c>
      <c r="B187" s="113" t="s">
        <v>247</v>
      </c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spans="1:26" ht="12.75" customHeight="1">
      <c r="A188" s="110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</row>
    <row r="189" spans="1:26" ht="12.75" customHeight="1">
      <c r="A189" s="112" t="s">
        <v>248</v>
      </c>
      <c r="B189" s="113" t="s">
        <v>249</v>
      </c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spans="1:26" ht="12.75" customHeight="1">
      <c r="A190" s="110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spans="1:26" ht="12.75" customHeight="1">
      <c r="A191" s="112" t="s">
        <v>250</v>
      </c>
      <c r="B191" s="113" t="s">
        <v>251</v>
      </c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spans="1:26" ht="12.75" customHeight="1">
      <c r="A192" s="110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spans="1:26" ht="12.75" customHeight="1">
      <c r="A193" s="112" t="s">
        <v>252</v>
      </c>
      <c r="B193" s="113" t="s">
        <v>253</v>
      </c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spans="1:26" ht="12.75" customHeight="1">
      <c r="A194" s="114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spans="1:26" ht="12.75" customHeight="1">
      <c r="A195" s="114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</row>
    <row r="196" spans="1:26" ht="12.75" customHeight="1">
      <c r="A196" s="114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</row>
    <row r="197" spans="1:26" ht="12.75" customHeight="1">
      <c r="A197" s="114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</row>
    <row r="198" spans="1:26" ht="12.75" customHeight="1">
      <c r="A198" s="115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</row>
    <row r="199" spans="1:26" ht="12.75" customHeight="1">
      <c r="A199" s="110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</row>
    <row r="200" spans="1:26" ht="12.75" customHeight="1">
      <c r="A200" s="114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</row>
    <row r="201" spans="1:26" ht="12.75" customHeight="1">
      <c r="A201" s="110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</row>
    <row r="202" spans="1:26" ht="12.75" customHeight="1">
      <c r="A202" s="110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</row>
    <row r="203" spans="1:26" ht="12.75" customHeight="1">
      <c r="A203" s="110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</row>
    <row r="204" spans="1:26" ht="12.75" customHeight="1">
      <c r="A204" s="110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</row>
    <row r="205" spans="1:26" ht="12.75" customHeight="1">
      <c r="A205" s="110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</row>
    <row r="206" spans="1:26" ht="12.75" customHeight="1">
      <c r="A206" s="110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</row>
    <row r="207" spans="1:26" ht="12.75" customHeight="1">
      <c r="A207" s="110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</row>
    <row r="208" spans="1:26" ht="12.75" customHeight="1">
      <c r="A208" s="110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</row>
    <row r="209" spans="1:26" ht="12.75" customHeight="1">
      <c r="A209" s="110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0" spans="1:26" ht="12.75" customHeight="1">
      <c r="A210" s="110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</row>
    <row r="211" spans="1:26" ht="12.75" customHeight="1">
      <c r="A211" s="110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</row>
    <row r="212" spans="1:26" ht="12.75" customHeight="1">
      <c r="A212" s="110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</row>
    <row r="213" spans="1:26" ht="12.75" customHeight="1">
      <c r="A213" s="110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</row>
    <row r="214" spans="1:26" ht="12.75" customHeight="1">
      <c r="A214" s="110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</row>
    <row r="215" spans="1:26" ht="12.75" customHeight="1">
      <c r="A215" s="110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</row>
    <row r="216" spans="1:26" ht="12.75" customHeight="1">
      <c r="A216" s="110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</row>
    <row r="217" spans="1:26" ht="12.75" customHeight="1">
      <c r="A217" s="110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</row>
    <row r="218" spans="1:26" ht="12.75" customHeight="1">
      <c r="A218" s="110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</row>
    <row r="219" spans="1:26" ht="12.75" customHeight="1">
      <c r="A219" s="110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</row>
    <row r="220" spans="1:26" ht="12.75" customHeight="1">
      <c r="A220" s="110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</row>
    <row r="221" spans="1:26" ht="12.75" customHeight="1">
      <c r="A221" s="110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</row>
    <row r="222" spans="1:26" ht="12.75" customHeight="1">
      <c r="A222" s="110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</row>
    <row r="223" spans="1:26" ht="12.75" customHeight="1">
      <c r="A223" s="110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</row>
    <row r="224" spans="1:26" ht="12.75" customHeight="1">
      <c r="A224" s="110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</row>
    <row r="225" spans="1:26" ht="12.75" customHeight="1">
      <c r="A225" s="110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</row>
    <row r="226" spans="1:26" ht="12.75" customHeight="1">
      <c r="A226" s="110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</row>
    <row r="227" spans="1:26" ht="12.75" customHeight="1">
      <c r="A227" s="110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</row>
    <row r="228" spans="1:26" ht="12.75" customHeight="1">
      <c r="A228" s="110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</row>
    <row r="229" spans="1:26" ht="12.75" customHeight="1">
      <c r="A229" s="110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</row>
    <row r="230" spans="1:26" ht="12.75" customHeight="1">
      <c r="A230" s="110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</row>
    <row r="231" spans="1:26" ht="12.75" customHeight="1">
      <c r="A231" s="110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</row>
    <row r="232" spans="1:26" ht="12.75" customHeight="1">
      <c r="A232" s="110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</row>
    <row r="233" spans="1:26" ht="12.75" customHeight="1">
      <c r="A233" s="110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</row>
    <row r="234" spans="1:26" ht="12.75" customHeight="1">
      <c r="A234" s="110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</row>
    <row r="235" spans="1:26" ht="12.75" customHeight="1">
      <c r="A235" s="110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</row>
    <row r="236" spans="1:26" ht="12.75" customHeight="1">
      <c r="A236" s="110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</row>
    <row r="237" spans="1:26" ht="12.75" customHeight="1">
      <c r="A237" s="110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</row>
    <row r="238" spans="1:26" ht="12.75" customHeight="1">
      <c r="A238" s="110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</row>
    <row r="239" spans="1:26" ht="12.75" customHeight="1">
      <c r="A239" s="110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</row>
    <row r="240" spans="1:26" ht="12.75" customHeight="1">
      <c r="A240" s="110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</row>
    <row r="241" spans="1:26" ht="12.75" customHeight="1">
      <c r="A241" s="110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</row>
    <row r="242" spans="1:26" ht="12.75" customHeight="1">
      <c r="A242" s="110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</row>
    <row r="243" spans="1:26" ht="12.75" customHeight="1">
      <c r="A243" s="110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</row>
    <row r="244" spans="1:26" ht="12.75" customHeight="1">
      <c r="A244" s="110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</row>
    <row r="245" spans="1:26" ht="12.75" customHeight="1">
      <c r="A245" s="110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</row>
    <row r="246" spans="1:26" ht="12.75" customHeight="1">
      <c r="A246" s="110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</row>
    <row r="247" spans="1:26" ht="12.75" customHeight="1">
      <c r="A247" s="110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</row>
    <row r="248" spans="1:26" ht="12.75" customHeight="1">
      <c r="A248" s="110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</row>
    <row r="249" spans="1:26" ht="12.75" customHeight="1">
      <c r="A249" s="110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</row>
    <row r="250" spans="1:26" ht="12.75" customHeight="1">
      <c r="A250" s="110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</row>
    <row r="251" spans="1:26" ht="12.75" customHeight="1">
      <c r="A251" s="110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</row>
    <row r="252" spans="1:26" ht="12.75" customHeight="1">
      <c r="A252" s="110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</row>
    <row r="253" spans="1:26" ht="12.75" customHeight="1">
      <c r="A253" s="110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</row>
    <row r="254" spans="1:26" ht="12.75" customHeight="1">
      <c r="A254" s="110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</row>
    <row r="255" spans="1:26" ht="12.75" customHeight="1">
      <c r="A255" s="110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</row>
    <row r="256" spans="1:26" ht="12.75" customHeight="1">
      <c r="A256" s="110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</row>
    <row r="257" spans="1:26" ht="12.75" customHeight="1">
      <c r="A257" s="110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</row>
    <row r="258" spans="1:26" ht="12.75" customHeight="1">
      <c r="A258" s="110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</row>
    <row r="259" spans="1:26" ht="12.75" customHeight="1">
      <c r="A259" s="110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</row>
    <row r="260" spans="1:26" ht="12.75" customHeight="1">
      <c r="A260" s="110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</row>
    <row r="261" spans="1:26" ht="12.75" customHeight="1">
      <c r="A261" s="110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</row>
    <row r="262" spans="1:26" ht="12.75" customHeight="1">
      <c r="A262" s="110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</row>
    <row r="263" spans="1:26" ht="12.75" customHeight="1">
      <c r="A263" s="110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</row>
    <row r="264" spans="1:26" ht="12.75" customHeight="1">
      <c r="A264" s="110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</row>
    <row r="265" spans="1:26" ht="12.75" customHeight="1">
      <c r="A265" s="110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</row>
    <row r="266" spans="1:26" ht="12.75" customHeight="1">
      <c r="A266" s="110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</row>
    <row r="267" spans="1:26" ht="12.75" customHeight="1">
      <c r="A267" s="110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</row>
    <row r="268" spans="1:26" ht="12.75" customHeight="1">
      <c r="A268" s="110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</row>
    <row r="269" spans="1:26" ht="12.75" customHeight="1">
      <c r="A269" s="110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</row>
    <row r="270" spans="1:26" ht="12.75" customHeight="1">
      <c r="A270" s="110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</row>
    <row r="271" spans="1:26" ht="12.75" customHeight="1">
      <c r="A271" s="110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</row>
    <row r="272" spans="1:26" ht="12.75" customHeight="1">
      <c r="A272" s="110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</row>
    <row r="273" spans="1:26" ht="12.75" customHeight="1">
      <c r="A273" s="110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</row>
    <row r="274" spans="1:26" ht="12.75" customHeight="1">
      <c r="A274" s="110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</row>
    <row r="275" spans="1:26" ht="12.75" customHeight="1">
      <c r="A275" s="110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</row>
    <row r="276" spans="1:26" ht="12.75" customHeight="1">
      <c r="A276" s="110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</row>
    <row r="277" spans="1:26" ht="12.75" customHeight="1">
      <c r="A277" s="110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</row>
    <row r="278" spans="1:26" ht="12.75" customHeight="1">
      <c r="A278" s="110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</row>
    <row r="279" spans="1:26" ht="12.75" customHeight="1">
      <c r="A279" s="110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</row>
    <row r="280" spans="1:26" ht="12.75" customHeight="1">
      <c r="A280" s="110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</row>
    <row r="281" spans="1:26" ht="12.75" customHeight="1">
      <c r="A281" s="110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</row>
    <row r="282" spans="1:26" ht="12.75" customHeight="1">
      <c r="A282" s="110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</row>
    <row r="283" spans="1:26" ht="12.75" customHeight="1">
      <c r="A283" s="110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</row>
    <row r="284" spans="1:26" ht="12.75" customHeight="1">
      <c r="A284" s="110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</row>
    <row r="285" spans="1:26" ht="12.75" customHeight="1">
      <c r="A285" s="110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</row>
    <row r="286" spans="1:26" ht="12.75" customHeight="1">
      <c r="A286" s="110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</row>
    <row r="287" spans="1:26" ht="12.75" customHeight="1">
      <c r="A287" s="110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</row>
    <row r="288" spans="1:26" ht="12.75" customHeight="1">
      <c r="A288" s="110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</row>
    <row r="289" spans="1:26" ht="12.75" customHeight="1">
      <c r="A289" s="110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</row>
    <row r="290" spans="1:26" ht="12.75" customHeight="1">
      <c r="A290" s="110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</row>
    <row r="291" spans="1:26" ht="12.75" customHeight="1">
      <c r="A291" s="110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</row>
    <row r="292" spans="1:26" ht="12.75" customHeight="1">
      <c r="A292" s="110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</row>
    <row r="293" spans="1:26" ht="12.75" customHeight="1">
      <c r="A293" s="110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</row>
    <row r="294" spans="1:26" ht="12.75" customHeight="1">
      <c r="A294" s="110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</row>
    <row r="295" spans="1:26" ht="12.75" customHeight="1">
      <c r="A295" s="110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</row>
    <row r="296" spans="1:26" ht="12.75" customHeight="1">
      <c r="A296" s="110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</row>
    <row r="297" spans="1:26" ht="12.75" customHeight="1">
      <c r="A297" s="110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</row>
    <row r="298" spans="1:26" ht="12.75" customHeight="1">
      <c r="A298" s="110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</row>
    <row r="299" spans="1:26" ht="12.75" customHeight="1">
      <c r="A299" s="110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</row>
    <row r="300" spans="1:26" ht="12.75" customHeight="1">
      <c r="A300" s="110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</row>
    <row r="301" spans="1:26" ht="12.75" customHeight="1">
      <c r="A301" s="110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</row>
    <row r="302" spans="1:26" ht="12.75" customHeight="1">
      <c r="A302" s="110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</row>
    <row r="303" spans="1:26" ht="12.75" customHeight="1">
      <c r="A303" s="110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</row>
    <row r="304" spans="1:26" ht="12.75" customHeight="1">
      <c r="A304" s="110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</row>
    <row r="305" spans="1:26" ht="12.75" customHeight="1">
      <c r="A305" s="110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</row>
    <row r="306" spans="1:26" ht="12.75" customHeight="1">
      <c r="A306" s="110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</row>
    <row r="307" spans="1:26" ht="12.75" customHeight="1">
      <c r="A307" s="110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</row>
    <row r="308" spans="1:26" ht="12.75" customHeight="1">
      <c r="A308" s="110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</row>
    <row r="309" spans="1:26" ht="12.75" customHeight="1">
      <c r="A309" s="110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</row>
    <row r="310" spans="1:26" ht="12.75" customHeight="1">
      <c r="A310" s="110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</row>
    <row r="311" spans="1:26" ht="12.75" customHeight="1">
      <c r="A311" s="110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</row>
    <row r="312" spans="1:26" ht="12.75" customHeight="1">
      <c r="A312" s="110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</row>
    <row r="313" spans="1:26" ht="12.75" customHeight="1">
      <c r="A313" s="110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</row>
    <row r="314" spans="1:26" ht="12.75" customHeight="1">
      <c r="A314" s="110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</row>
    <row r="315" spans="1:26" ht="12.75" customHeight="1">
      <c r="A315" s="110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</row>
    <row r="316" spans="1:26" ht="12.75" customHeight="1">
      <c r="A316" s="110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</row>
    <row r="317" spans="1:26" ht="12.75" customHeight="1">
      <c r="A317" s="110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</row>
    <row r="318" spans="1:26" ht="12.75" customHeight="1">
      <c r="A318" s="110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</row>
    <row r="319" spans="1:26" ht="12.75" customHeight="1">
      <c r="A319" s="110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</row>
    <row r="320" spans="1:26" ht="12.75" customHeight="1">
      <c r="A320" s="110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</row>
    <row r="321" spans="1:26" ht="12.75" customHeight="1">
      <c r="A321" s="110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</row>
    <row r="322" spans="1:26" ht="12.75" customHeight="1">
      <c r="A322" s="110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</row>
    <row r="323" spans="1:26" ht="12.75" customHeight="1">
      <c r="A323" s="110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</row>
    <row r="324" spans="1:26" ht="12.75" customHeight="1">
      <c r="A324" s="110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</row>
    <row r="325" spans="1:26" ht="12.75" customHeight="1">
      <c r="A325" s="110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</row>
    <row r="326" spans="1:26" ht="12.75" customHeight="1">
      <c r="A326" s="110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</row>
    <row r="327" spans="1:26" ht="12.75" customHeight="1">
      <c r="A327" s="110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</row>
    <row r="328" spans="1:26" ht="12.75" customHeight="1">
      <c r="A328" s="110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</row>
    <row r="329" spans="1:26" ht="12.75" customHeight="1">
      <c r="A329" s="110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</row>
    <row r="330" spans="1:26" ht="12.75" customHeight="1">
      <c r="A330" s="110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</row>
    <row r="331" spans="1:26" ht="12.75" customHeight="1">
      <c r="A331" s="110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</row>
    <row r="332" spans="1:26" ht="12.75" customHeight="1">
      <c r="A332" s="110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</row>
    <row r="333" spans="1:26" ht="12.75" customHeight="1">
      <c r="A333" s="110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</row>
    <row r="334" spans="1:26" ht="12.75" customHeight="1">
      <c r="A334" s="110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</row>
    <row r="335" spans="1:26" ht="12.75" customHeight="1">
      <c r="A335" s="110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</row>
    <row r="336" spans="1:26" ht="12.75" customHeight="1">
      <c r="A336" s="110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</row>
    <row r="337" spans="1:26" ht="12.75" customHeight="1">
      <c r="A337" s="110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</row>
    <row r="338" spans="1:26" ht="12.75" customHeight="1">
      <c r="A338" s="110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</row>
    <row r="339" spans="1:26" ht="12.75" customHeight="1">
      <c r="A339" s="110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</row>
    <row r="340" spans="1:26" ht="12.75" customHeight="1">
      <c r="A340" s="110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</row>
    <row r="341" spans="1:26" ht="12.75" customHeight="1">
      <c r="A341" s="110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</row>
    <row r="342" spans="1:26" ht="12.75" customHeight="1">
      <c r="A342" s="110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</row>
    <row r="343" spans="1:26" ht="12.75" customHeight="1">
      <c r="A343" s="110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</row>
    <row r="344" spans="1:26" ht="12.75" customHeight="1">
      <c r="A344" s="110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</row>
    <row r="345" spans="1:26" ht="12.75" customHeight="1">
      <c r="A345" s="110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</row>
    <row r="346" spans="1:26" ht="12.75" customHeight="1">
      <c r="A346" s="110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</row>
    <row r="347" spans="1:26" ht="12.75" customHeight="1">
      <c r="A347" s="110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</row>
    <row r="348" spans="1:26" ht="12.75" customHeight="1">
      <c r="A348" s="110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</row>
    <row r="349" spans="1:26" ht="12.75" customHeight="1">
      <c r="A349" s="110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</row>
    <row r="350" spans="1:26" ht="12.75" customHeight="1">
      <c r="A350" s="110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</row>
    <row r="351" spans="1:26" ht="12.75" customHeight="1">
      <c r="A351" s="110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</row>
    <row r="352" spans="1:26" ht="12.75" customHeight="1">
      <c r="A352" s="110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</row>
    <row r="353" spans="1:26" ht="12.75" customHeight="1">
      <c r="A353" s="110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</row>
    <row r="354" spans="1:26" ht="12.75" customHeight="1">
      <c r="A354" s="110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</row>
    <row r="355" spans="1:26" ht="12.75" customHeight="1">
      <c r="A355" s="110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</row>
    <row r="356" spans="1:26" ht="12.75" customHeight="1">
      <c r="A356" s="110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</row>
    <row r="357" spans="1:26" ht="12.75" customHeight="1">
      <c r="A357" s="110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</row>
    <row r="358" spans="1:26" ht="12.75" customHeight="1">
      <c r="A358" s="110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</row>
    <row r="359" spans="1:26" ht="12.75" customHeight="1">
      <c r="A359" s="110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</row>
    <row r="360" spans="1:26" ht="12.75" customHeight="1">
      <c r="A360" s="110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</row>
    <row r="361" spans="1:26" ht="12.75" customHeight="1">
      <c r="A361" s="110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</row>
    <row r="362" spans="1:26" ht="12.75" customHeight="1">
      <c r="A362" s="110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</row>
    <row r="363" spans="1:26" ht="12.75" customHeight="1">
      <c r="A363" s="110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</row>
    <row r="364" spans="1:26" ht="12.75" customHeight="1">
      <c r="A364" s="110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</row>
    <row r="365" spans="1:26" ht="12.75" customHeight="1">
      <c r="A365" s="110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</row>
    <row r="366" spans="1:26" ht="12.75" customHeight="1">
      <c r="A366" s="110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</row>
    <row r="367" spans="1:26" ht="12.75" customHeight="1">
      <c r="A367" s="110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</row>
    <row r="368" spans="1:26" ht="12.75" customHeight="1">
      <c r="A368" s="110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</row>
    <row r="369" spans="1:26" ht="12.75" customHeight="1">
      <c r="A369" s="110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</row>
    <row r="370" spans="1:26" ht="12.75" customHeight="1">
      <c r="A370" s="110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</row>
    <row r="371" spans="1:26" ht="12.75" customHeight="1">
      <c r="A371" s="110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</row>
    <row r="372" spans="1:26" ht="12.75" customHeight="1">
      <c r="A372" s="110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</row>
    <row r="373" spans="1:26" ht="12.75" customHeight="1">
      <c r="A373" s="110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</row>
    <row r="374" spans="1:26" ht="12.75" customHeight="1">
      <c r="A374" s="110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</row>
    <row r="375" spans="1:26" ht="12.75" customHeight="1">
      <c r="A375" s="110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</row>
    <row r="376" spans="1:26" ht="12.75" customHeight="1">
      <c r="A376" s="110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</row>
    <row r="377" spans="1:26" ht="12.75" customHeight="1">
      <c r="A377" s="110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</row>
    <row r="378" spans="1:26" ht="12.75" customHeight="1">
      <c r="A378" s="110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</row>
    <row r="379" spans="1:26" ht="12.75" customHeight="1">
      <c r="A379" s="110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</row>
    <row r="380" spans="1:26" ht="12.75" customHeight="1">
      <c r="A380" s="110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</row>
    <row r="381" spans="1:26" ht="12.75" customHeight="1">
      <c r="A381" s="110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</row>
    <row r="382" spans="1:26" ht="12.75" customHeight="1">
      <c r="A382" s="110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</row>
    <row r="383" spans="1:26" ht="12.75" customHeight="1">
      <c r="A383" s="110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</row>
    <row r="384" spans="1:26" ht="12.75" customHeight="1">
      <c r="A384" s="110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</row>
    <row r="385" spans="1:26" ht="12.75" customHeight="1">
      <c r="A385" s="110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</row>
    <row r="386" spans="1:26" ht="12.75" customHeight="1">
      <c r="A386" s="110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</row>
    <row r="387" spans="1:26" ht="12.75" customHeight="1">
      <c r="A387" s="110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</row>
    <row r="388" spans="1:26" ht="12.75" customHeight="1">
      <c r="A388" s="110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</row>
    <row r="389" spans="1:26" ht="12.75" customHeight="1">
      <c r="A389" s="110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</row>
    <row r="390" spans="1:26" ht="12.75" customHeight="1">
      <c r="A390" s="110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</row>
    <row r="391" spans="1:26" ht="12.75" customHeight="1">
      <c r="A391" s="110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</row>
    <row r="392" spans="1:26" ht="12.75" customHeight="1">
      <c r="A392" s="110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</row>
    <row r="393" spans="1:26" ht="12.75" customHeight="1">
      <c r="A393" s="110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</row>
    <row r="394" spans="1:26" ht="12.75" customHeight="1">
      <c r="A394" s="110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</row>
    <row r="395" spans="1:26" ht="12.75" customHeight="1">
      <c r="A395" s="110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</row>
    <row r="396" spans="1:26" ht="12.75" customHeight="1">
      <c r="A396" s="110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</row>
    <row r="397" spans="1:26" ht="12.75" customHeight="1">
      <c r="A397" s="110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</row>
    <row r="398" spans="1:26" ht="12.75" customHeight="1">
      <c r="A398" s="110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</row>
    <row r="399" spans="1:26" ht="12.75" customHeight="1">
      <c r="A399" s="110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</row>
    <row r="400" spans="1:26" ht="12.75" customHeight="1">
      <c r="A400" s="110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</row>
    <row r="401" spans="1:26" ht="12.75" customHeight="1">
      <c r="A401" s="110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</row>
    <row r="402" spans="1:26" ht="12.75" customHeight="1">
      <c r="A402" s="110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</row>
    <row r="403" spans="1:26" ht="12.75" customHeight="1">
      <c r="A403" s="110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</row>
    <row r="404" spans="1:26" ht="12.75" customHeight="1">
      <c r="A404" s="110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</row>
    <row r="405" spans="1:26" ht="12.75" customHeight="1">
      <c r="A405" s="110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</row>
    <row r="406" spans="1:26" ht="12.75" customHeight="1">
      <c r="A406" s="110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</row>
    <row r="407" spans="1:26" ht="12.75" customHeight="1">
      <c r="A407" s="110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</row>
    <row r="408" spans="1:26" ht="12.75" customHeight="1">
      <c r="A408" s="110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</row>
    <row r="409" spans="1:26" ht="12.75" customHeight="1">
      <c r="A409" s="110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</row>
    <row r="410" spans="1:26" ht="12.75" customHeight="1">
      <c r="A410" s="110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</row>
    <row r="411" spans="1:26" ht="12.75" customHeight="1">
      <c r="A411" s="110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</row>
    <row r="412" spans="1:26" ht="12.75" customHeight="1">
      <c r="A412" s="110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</row>
    <row r="413" spans="1:26" ht="12.75" customHeight="1">
      <c r="A413" s="110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</row>
    <row r="414" spans="1:26" ht="12.75" customHeight="1">
      <c r="A414" s="110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</row>
    <row r="415" spans="1:26" ht="12.75" customHeight="1">
      <c r="A415" s="110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</row>
    <row r="416" spans="1:26" ht="12.75" customHeight="1">
      <c r="A416" s="110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</row>
    <row r="417" spans="1:26" ht="12.75" customHeight="1">
      <c r="A417" s="110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</row>
    <row r="418" spans="1:26" ht="12.75" customHeight="1">
      <c r="A418" s="110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</row>
    <row r="419" spans="1:26" ht="12.75" customHeight="1">
      <c r="A419" s="110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</row>
    <row r="420" spans="1:26" ht="12.75" customHeight="1">
      <c r="A420" s="110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</row>
    <row r="421" spans="1:26" ht="12.75" customHeight="1">
      <c r="A421" s="110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</row>
    <row r="422" spans="1:26" ht="12.75" customHeight="1">
      <c r="A422" s="110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</row>
    <row r="423" spans="1:26" ht="12.75" customHeight="1">
      <c r="A423" s="110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</row>
    <row r="424" spans="1:26" ht="12.75" customHeight="1">
      <c r="A424" s="110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</row>
    <row r="425" spans="1:26" ht="12.75" customHeight="1">
      <c r="A425" s="110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</row>
    <row r="426" spans="1:26" ht="12.75" customHeight="1">
      <c r="A426" s="110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</row>
    <row r="427" spans="1:26" ht="12.75" customHeight="1">
      <c r="A427" s="110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</row>
    <row r="428" spans="1:26" ht="12.75" customHeight="1">
      <c r="A428" s="110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</row>
    <row r="429" spans="1:26" ht="12.75" customHeight="1">
      <c r="A429" s="110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</row>
    <row r="430" spans="1:26" ht="12.75" customHeight="1">
      <c r="A430" s="110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</row>
    <row r="431" spans="1:26" ht="12.75" customHeight="1">
      <c r="A431" s="110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</row>
    <row r="432" spans="1:26" ht="12.75" customHeight="1">
      <c r="A432" s="110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</row>
    <row r="433" spans="1:26" ht="12.75" customHeight="1">
      <c r="A433" s="110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</row>
    <row r="434" spans="1:26" ht="12.75" customHeight="1">
      <c r="A434" s="110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</row>
    <row r="435" spans="1:26" ht="12.75" customHeight="1">
      <c r="A435" s="110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</row>
    <row r="436" spans="1:26" ht="12.75" customHeight="1">
      <c r="A436" s="110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</row>
    <row r="437" spans="1:26" ht="12.75" customHeight="1">
      <c r="A437" s="110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</row>
    <row r="438" spans="1:26" ht="12.75" customHeight="1">
      <c r="A438" s="110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</row>
    <row r="439" spans="1:26" ht="12.75" customHeight="1">
      <c r="A439" s="110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</row>
    <row r="440" spans="1:26" ht="12.75" customHeight="1">
      <c r="A440" s="110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</row>
    <row r="441" spans="1:26" ht="12.75" customHeight="1">
      <c r="A441" s="110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</row>
    <row r="442" spans="1:26" ht="12.75" customHeight="1">
      <c r="A442" s="110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</row>
    <row r="443" spans="1:26" ht="12.75" customHeight="1">
      <c r="A443" s="110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</row>
    <row r="444" spans="1:26" ht="12.75" customHeight="1">
      <c r="A444" s="110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</row>
    <row r="445" spans="1:26" ht="12.75" customHeight="1">
      <c r="A445" s="110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</row>
    <row r="446" spans="1:26" ht="12.75" customHeight="1">
      <c r="A446" s="110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</row>
    <row r="447" spans="1:26" ht="12.75" customHeight="1">
      <c r="A447" s="110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</row>
    <row r="448" spans="1:26" ht="12.75" customHeight="1">
      <c r="A448" s="110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</row>
    <row r="449" spans="1:26" ht="12.75" customHeight="1">
      <c r="A449" s="110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</row>
    <row r="450" spans="1:26" ht="12.75" customHeight="1">
      <c r="A450" s="110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</row>
    <row r="451" spans="1:26" ht="12.75" customHeight="1">
      <c r="A451" s="110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</row>
    <row r="452" spans="1:26" ht="12.75" customHeight="1">
      <c r="A452" s="110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</row>
    <row r="453" spans="1:26" ht="12.75" customHeight="1">
      <c r="A453" s="110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</row>
    <row r="454" spans="1:26" ht="12.75" customHeight="1">
      <c r="A454" s="110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</row>
    <row r="455" spans="1:26" ht="12.75" customHeight="1">
      <c r="A455" s="110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</row>
    <row r="456" spans="1:26" ht="12.75" customHeight="1">
      <c r="A456" s="110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</row>
    <row r="457" spans="1:26" ht="12.75" customHeight="1">
      <c r="A457" s="110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</row>
    <row r="458" spans="1:26" ht="12.75" customHeight="1">
      <c r="A458" s="110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</row>
    <row r="459" spans="1:26" ht="12.75" customHeight="1">
      <c r="A459" s="110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</row>
    <row r="460" spans="1:26" ht="12.75" customHeight="1">
      <c r="A460" s="110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</row>
    <row r="461" spans="1:26" ht="12.75" customHeight="1">
      <c r="A461" s="110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</row>
    <row r="462" spans="1:26" ht="12.75" customHeight="1">
      <c r="A462" s="110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</row>
    <row r="463" spans="1:26" ht="12.75" customHeight="1">
      <c r="A463" s="110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</row>
    <row r="464" spans="1:26" ht="12.75" customHeight="1">
      <c r="A464" s="110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</row>
    <row r="465" spans="1:26" ht="12.75" customHeight="1">
      <c r="A465" s="110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</row>
    <row r="466" spans="1:26" ht="12.75" customHeight="1">
      <c r="A466" s="110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</row>
    <row r="467" spans="1:26" ht="12.75" customHeight="1">
      <c r="A467" s="110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</row>
    <row r="468" spans="1:26" ht="12.75" customHeight="1">
      <c r="A468" s="110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</row>
    <row r="469" spans="1:26" ht="12.75" customHeight="1">
      <c r="A469" s="110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</row>
    <row r="470" spans="1:26" ht="12.75" customHeight="1">
      <c r="A470" s="110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</row>
    <row r="471" spans="1:26" ht="12.75" customHeight="1">
      <c r="A471" s="110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</row>
    <row r="472" spans="1:26" ht="12.75" customHeight="1">
      <c r="A472" s="110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</row>
    <row r="473" spans="1:26" ht="12.75" customHeight="1">
      <c r="A473" s="110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</row>
    <row r="474" spans="1:26" ht="12.75" customHeight="1">
      <c r="A474" s="110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</row>
    <row r="475" spans="1:26" ht="12.75" customHeight="1">
      <c r="A475" s="110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</row>
    <row r="476" spans="1:26" ht="12.75" customHeight="1">
      <c r="A476" s="110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</row>
    <row r="477" spans="1:26" ht="12.75" customHeight="1">
      <c r="A477" s="110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</row>
    <row r="478" spans="1:26" ht="12.75" customHeight="1">
      <c r="A478" s="110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</row>
    <row r="479" spans="1:26" ht="12.75" customHeight="1">
      <c r="A479" s="110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</row>
    <row r="480" spans="1:26" ht="12.75" customHeight="1">
      <c r="A480" s="110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</row>
    <row r="481" spans="1:26" ht="12.75" customHeight="1">
      <c r="A481" s="110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</row>
    <row r="482" spans="1:26" ht="12.75" customHeight="1">
      <c r="A482" s="110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</row>
    <row r="483" spans="1:26" ht="12.75" customHeight="1">
      <c r="A483" s="110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</row>
    <row r="484" spans="1:26" ht="12.75" customHeight="1">
      <c r="A484" s="110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</row>
    <row r="485" spans="1:26" ht="12.75" customHeight="1">
      <c r="A485" s="110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</row>
    <row r="486" spans="1:26" ht="12.75" customHeight="1">
      <c r="A486" s="110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</row>
    <row r="487" spans="1:26" ht="12.75" customHeight="1">
      <c r="A487" s="110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</row>
    <row r="488" spans="1:26" ht="12.75" customHeight="1">
      <c r="A488" s="110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</row>
    <row r="489" spans="1:26" ht="12.75" customHeight="1">
      <c r="A489" s="110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</row>
    <row r="490" spans="1:26" ht="12.75" customHeight="1">
      <c r="A490" s="110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</row>
    <row r="491" spans="1:26" ht="12.75" customHeight="1">
      <c r="A491" s="110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</row>
    <row r="492" spans="1:26" ht="12.75" customHeight="1">
      <c r="A492" s="110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</row>
    <row r="493" spans="1:26" ht="12.75" customHeight="1">
      <c r="A493" s="110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</row>
    <row r="494" spans="1:26" ht="12.75" customHeight="1">
      <c r="A494" s="110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</row>
    <row r="495" spans="1:26" ht="12.75" customHeight="1">
      <c r="A495" s="110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</row>
    <row r="496" spans="1:26" ht="12.75" customHeight="1">
      <c r="A496" s="110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</row>
    <row r="497" spans="1:26" ht="12.75" customHeight="1">
      <c r="A497" s="110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</row>
    <row r="498" spans="1:26" ht="12.75" customHeight="1">
      <c r="A498" s="110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</row>
    <row r="499" spans="1:26" ht="12.75" customHeight="1">
      <c r="A499" s="110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</row>
    <row r="500" spans="1:26" ht="12.75" customHeight="1">
      <c r="A500" s="110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</row>
    <row r="501" spans="1:26" ht="12.75" customHeight="1">
      <c r="A501" s="110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</row>
    <row r="502" spans="1:26" ht="12.75" customHeight="1">
      <c r="A502" s="110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</row>
    <row r="503" spans="1:26" ht="12.75" customHeight="1">
      <c r="A503" s="110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</row>
    <row r="504" spans="1:26" ht="12.75" customHeight="1">
      <c r="A504" s="110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</row>
    <row r="505" spans="1:26" ht="12.75" customHeight="1">
      <c r="A505" s="110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</row>
    <row r="506" spans="1:26" ht="12.75" customHeight="1">
      <c r="A506" s="110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</row>
    <row r="507" spans="1:26" ht="12.75" customHeight="1">
      <c r="A507" s="110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</row>
    <row r="508" spans="1:26" ht="12.75" customHeight="1">
      <c r="A508" s="110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</row>
    <row r="509" spans="1:26" ht="12.75" customHeight="1">
      <c r="A509" s="110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</row>
    <row r="510" spans="1:26" ht="12.75" customHeight="1">
      <c r="A510" s="110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</row>
    <row r="511" spans="1:26" ht="12.75" customHeight="1">
      <c r="A511" s="110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</row>
    <row r="512" spans="1:26" ht="12.75" customHeight="1">
      <c r="A512" s="110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</row>
    <row r="513" spans="1:26" ht="12.75" customHeight="1">
      <c r="A513" s="110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</row>
    <row r="514" spans="1:26" ht="12.75" customHeight="1">
      <c r="A514" s="110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</row>
    <row r="515" spans="1:26" ht="12.75" customHeight="1">
      <c r="A515" s="110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</row>
    <row r="516" spans="1:26" ht="12.75" customHeight="1">
      <c r="A516" s="110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</row>
    <row r="517" spans="1:26" ht="12.75" customHeight="1">
      <c r="A517" s="110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</row>
    <row r="518" spans="1:26" ht="12.75" customHeight="1">
      <c r="A518" s="110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</row>
    <row r="519" spans="1:26" ht="12.75" customHeight="1">
      <c r="A519" s="110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</row>
    <row r="520" spans="1:26" ht="12.75" customHeight="1">
      <c r="A520" s="110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</row>
    <row r="521" spans="1:26" ht="12.75" customHeight="1">
      <c r="A521" s="110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</row>
    <row r="522" spans="1:26" ht="12.75" customHeight="1">
      <c r="A522" s="110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</row>
    <row r="523" spans="1:26" ht="12.75" customHeight="1">
      <c r="A523" s="110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</row>
    <row r="524" spans="1:26" ht="12.75" customHeight="1">
      <c r="A524" s="110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</row>
    <row r="525" spans="1:26" ht="12.75" customHeight="1">
      <c r="A525" s="110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</row>
    <row r="526" spans="1:26" ht="12.75" customHeight="1">
      <c r="A526" s="110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</row>
    <row r="527" spans="1:26" ht="12.75" customHeight="1">
      <c r="A527" s="110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</row>
    <row r="528" spans="1:26" ht="12.75" customHeight="1">
      <c r="A528" s="110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</row>
    <row r="529" spans="1:26" ht="12.75" customHeight="1">
      <c r="A529" s="110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</row>
    <row r="530" spans="1:26" ht="12.75" customHeight="1">
      <c r="A530" s="110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</row>
    <row r="531" spans="1:26" ht="12.75" customHeight="1">
      <c r="A531" s="110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</row>
    <row r="532" spans="1:26" ht="12.75" customHeight="1">
      <c r="A532" s="110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</row>
    <row r="533" spans="1:26" ht="12.75" customHeight="1">
      <c r="A533" s="110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</row>
    <row r="534" spans="1:26" ht="12.75" customHeight="1">
      <c r="A534" s="110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</row>
    <row r="535" spans="1:26" ht="12.75" customHeight="1">
      <c r="A535" s="110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</row>
    <row r="536" spans="1:26" ht="12.75" customHeight="1">
      <c r="A536" s="110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</row>
    <row r="537" spans="1:26" ht="12.75" customHeight="1">
      <c r="A537" s="110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</row>
    <row r="538" spans="1:26" ht="12.75" customHeight="1">
      <c r="A538" s="110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</row>
    <row r="539" spans="1:26" ht="12.75" customHeight="1">
      <c r="A539" s="110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</row>
    <row r="540" spans="1:26" ht="12.75" customHeight="1">
      <c r="A540" s="110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</row>
    <row r="541" spans="1:26" ht="12.75" customHeight="1">
      <c r="A541" s="110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</row>
    <row r="542" spans="1:26" ht="12.75" customHeight="1">
      <c r="A542" s="110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</row>
    <row r="543" spans="1:26" ht="12.75" customHeight="1">
      <c r="A543" s="110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</row>
    <row r="544" spans="1:26" ht="12.75" customHeight="1">
      <c r="A544" s="110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</row>
    <row r="545" spans="1:26" ht="12.75" customHeight="1">
      <c r="A545" s="110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</row>
    <row r="546" spans="1:26" ht="12.75" customHeight="1">
      <c r="A546" s="110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</row>
    <row r="547" spans="1:26" ht="12.75" customHeight="1">
      <c r="A547" s="110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</row>
    <row r="548" spans="1:26" ht="12.75" customHeight="1">
      <c r="A548" s="110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</row>
    <row r="549" spans="1:26" ht="12.75" customHeight="1">
      <c r="A549" s="110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</row>
    <row r="550" spans="1:26" ht="12.75" customHeight="1">
      <c r="A550" s="110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</row>
    <row r="551" spans="1:26" ht="12.75" customHeight="1">
      <c r="A551" s="110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</row>
    <row r="552" spans="1:26" ht="12.75" customHeight="1">
      <c r="A552" s="110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</row>
    <row r="553" spans="1:26" ht="12.75" customHeight="1">
      <c r="A553" s="110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</row>
    <row r="554" spans="1:26" ht="12.75" customHeight="1">
      <c r="A554" s="110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</row>
    <row r="555" spans="1:26" ht="12.75" customHeight="1">
      <c r="A555" s="110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</row>
    <row r="556" spans="1:26" ht="12.75" customHeight="1">
      <c r="A556" s="110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</row>
    <row r="557" spans="1:26" ht="12.75" customHeight="1">
      <c r="A557" s="110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</row>
    <row r="558" spans="1:26" ht="12.75" customHeight="1">
      <c r="A558" s="110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</row>
    <row r="559" spans="1:26" ht="12.75" customHeight="1">
      <c r="A559" s="110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</row>
    <row r="560" spans="1:26" ht="12.75" customHeight="1">
      <c r="A560" s="110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</row>
    <row r="561" spans="1:26" ht="12.75" customHeight="1">
      <c r="A561" s="110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</row>
    <row r="562" spans="1:26" ht="12.75" customHeight="1">
      <c r="A562" s="110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</row>
    <row r="563" spans="1:26" ht="12.75" customHeight="1">
      <c r="A563" s="110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</row>
    <row r="564" spans="1:26" ht="12.75" customHeight="1">
      <c r="A564" s="110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</row>
    <row r="565" spans="1:26" ht="12.75" customHeight="1">
      <c r="A565" s="110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</row>
    <row r="566" spans="1:26" ht="12.75" customHeight="1">
      <c r="A566" s="110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</row>
    <row r="567" spans="1:26" ht="12.75" customHeight="1">
      <c r="A567" s="110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</row>
    <row r="568" spans="1:26" ht="12.75" customHeight="1">
      <c r="A568" s="110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</row>
    <row r="569" spans="1:26" ht="12.75" customHeight="1">
      <c r="A569" s="110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</row>
    <row r="570" spans="1:26" ht="12.75" customHeight="1">
      <c r="A570" s="110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</row>
    <row r="571" spans="1:26" ht="12.75" customHeight="1">
      <c r="A571" s="110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</row>
    <row r="572" spans="1:26" ht="12.75" customHeight="1">
      <c r="A572" s="110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</row>
    <row r="573" spans="1:26" ht="12.75" customHeight="1">
      <c r="A573" s="110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</row>
    <row r="574" spans="1:26" ht="12.75" customHeight="1">
      <c r="A574" s="110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</row>
    <row r="575" spans="1:26" ht="12.75" customHeight="1">
      <c r="A575" s="110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</row>
    <row r="576" spans="1:26" ht="12.75" customHeight="1">
      <c r="A576" s="110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</row>
    <row r="577" spans="1:26" ht="12.75" customHeight="1">
      <c r="A577" s="110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</row>
    <row r="578" spans="1:26" ht="12.75" customHeight="1">
      <c r="A578" s="110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</row>
    <row r="579" spans="1:26" ht="12.75" customHeight="1">
      <c r="A579" s="110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</row>
    <row r="580" spans="1:26" ht="12.75" customHeight="1">
      <c r="A580" s="110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</row>
    <row r="581" spans="1:26" ht="12.75" customHeight="1">
      <c r="A581" s="110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</row>
    <row r="582" spans="1:26" ht="12.75" customHeight="1">
      <c r="A582" s="110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</row>
    <row r="583" spans="1:26" ht="12.75" customHeight="1">
      <c r="A583" s="110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</row>
    <row r="584" spans="1:26" ht="12.75" customHeight="1">
      <c r="A584" s="110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</row>
    <row r="585" spans="1:26" ht="12.75" customHeight="1">
      <c r="A585" s="110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</row>
    <row r="586" spans="1:26" ht="12.75" customHeight="1">
      <c r="A586" s="110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</row>
    <row r="587" spans="1:26" ht="12.75" customHeight="1">
      <c r="A587" s="110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</row>
    <row r="588" spans="1:26" ht="12.75" customHeight="1">
      <c r="A588" s="110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</row>
    <row r="589" spans="1:26" ht="12.75" customHeight="1">
      <c r="A589" s="110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</row>
    <row r="590" spans="1:26" ht="12.75" customHeight="1">
      <c r="A590" s="110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</row>
    <row r="591" spans="1:26" ht="12.75" customHeight="1">
      <c r="A591" s="110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</row>
    <row r="592" spans="1:26" ht="12.75" customHeight="1">
      <c r="A592" s="110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</row>
    <row r="593" spans="1:26" ht="12.75" customHeight="1">
      <c r="A593" s="110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</row>
    <row r="594" spans="1:26" ht="12.75" customHeight="1">
      <c r="A594" s="110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</row>
    <row r="595" spans="1:26" ht="12.75" customHeight="1">
      <c r="A595" s="110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</row>
    <row r="596" spans="1:26" ht="12.75" customHeight="1">
      <c r="A596" s="110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</row>
    <row r="597" spans="1:26" ht="12.75" customHeight="1">
      <c r="A597" s="110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</row>
    <row r="598" spans="1:26" ht="12.75" customHeight="1">
      <c r="A598" s="110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</row>
    <row r="599" spans="1:26" ht="12.75" customHeight="1">
      <c r="A599" s="110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</row>
    <row r="600" spans="1:26" ht="12.75" customHeight="1">
      <c r="A600" s="110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</row>
    <row r="601" spans="1:26" ht="12.75" customHeight="1">
      <c r="A601" s="110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</row>
    <row r="602" spans="1:26" ht="12.75" customHeight="1">
      <c r="A602" s="110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</row>
    <row r="603" spans="1:26" ht="12.75" customHeight="1">
      <c r="A603" s="110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</row>
    <row r="604" spans="1:26" ht="12.75" customHeight="1">
      <c r="A604" s="110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</row>
    <row r="605" spans="1:26" ht="12.75" customHeight="1">
      <c r="A605" s="110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</row>
    <row r="606" spans="1:26" ht="12.75" customHeight="1">
      <c r="A606" s="110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</row>
    <row r="607" spans="1:26" ht="12.75" customHeight="1">
      <c r="A607" s="110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</row>
    <row r="608" spans="1:26" ht="12.75" customHeight="1">
      <c r="A608" s="110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</row>
    <row r="609" spans="1:26" ht="12.75" customHeight="1">
      <c r="A609" s="110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</row>
    <row r="610" spans="1:26" ht="12.75" customHeight="1">
      <c r="A610" s="110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</row>
    <row r="611" spans="1:26" ht="12.75" customHeight="1">
      <c r="A611" s="110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</row>
    <row r="612" spans="1:26" ht="12.75" customHeight="1">
      <c r="A612" s="110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</row>
    <row r="613" spans="1:26" ht="12.75" customHeight="1">
      <c r="A613" s="110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</row>
    <row r="614" spans="1:26" ht="12.75" customHeight="1">
      <c r="A614" s="110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</row>
    <row r="615" spans="1:26" ht="12.75" customHeight="1">
      <c r="A615" s="110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</row>
    <row r="616" spans="1:26" ht="12.75" customHeight="1">
      <c r="A616" s="110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</row>
    <row r="617" spans="1:26" ht="12.75" customHeight="1">
      <c r="A617" s="110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</row>
    <row r="618" spans="1:26" ht="12.75" customHeight="1">
      <c r="A618" s="110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</row>
    <row r="619" spans="1:26" ht="12.75" customHeight="1">
      <c r="A619" s="110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</row>
    <row r="620" spans="1:26" ht="12.75" customHeight="1">
      <c r="A620" s="110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</row>
    <row r="621" spans="1:26" ht="12.75" customHeight="1">
      <c r="A621" s="110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</row>
    <row r="622" spans="1:26" ht="12.75" customHeight="1">
      <c r="A622" s="110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</row>
    <row r="623" spans="1:26" ht="12.75" customHeight="1">
      <c r="A623" s="110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</row>
    <row r="624" spans="1:26" ht="12.75" customHeight="1">
      <c r="A624" s="110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</row>
    <row r="625" spans="1:26" ht="12.75" customHeight="1">
      <c r="A625" s="110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</row>
    <row r="626" spans="1:26" ht="12.75" customHeight="1">
      <c r="A626" s="110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</row>
    <row r="627" spans="1:26" ht="12.75" customHeight="1">
      <c r="A627" s="110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</row>
    <row r="628" spans="1:26" ht="12.75" customHeight="1">
      <c r="A628" s="110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</row>
    <row r="629" spans="1:26" ht="12.75" customHeight="1">
      <c r="A629" s="110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</row>
    <row r="630" spans="1:26" ht="12.75" customHeight="1">
      <c r="A630" s="110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</row>
    <row r="631" spans="1:26" ht="12.75" customHeight="1">
      <c r="A631" s="110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</row>
    <row r="632" spans="1:26" ht="12.75" customHeight="1">
      <c r="A632" s="110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</row>
    <row r="633" spans="1:26" ht="12.75" customHeight="1">
      <c r="A633" s="110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</row>
    <row r="634" spans="1:26" ht="12.75" customHeight="1">
      <c r="A634" s="110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</row>
    <row r="635" spans="1:26" ht="12.75" customHeight="1">
      <c r="A635" s="110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</row>
    <row r="636" spans="1:26" ht="12.75" customHeight="1">
      <c r="A636" s="110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</row>
    <row r="637" spans="1:26" ht="12.75" customHeight="1">
      <c r="A637" s="110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</row>
    <row r="638" spans="1:26" ht="12.75" customHeight="1">
      <c r="A638" s="110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</row>
    <row r="639" spans="1:26" ht="12.75" customHeight="1">
      <c r="A639" s="110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</row>
    <row r="640" spans="1:26" ht="12.75" customHeight="1">
      <c r="A640" s="110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</row>
    <row r="641" spans="1:26" ht="12.75" customHeight="1">
      <c r="A641" s="110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</row>
    <row r="642" spans="1:26" ht="12.75" customHeight="1">
      <c r="A642" s="110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</row>
    <row r="643" spans="1:26" ht="12.75" customHeight="1">
      <c r="A643" s="110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</row>
    <row r="644" spans="1:26" ht="12.75" customHeight="1">
      <c r="A644" s="110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</row>
    <row r="645" spans="1:26" ht="12.75" customHeight="1">
      <c r="A645" s="110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</row>
    <row r="646" spans="1:26" ht="12.75" customHeight="1">
      <c r="A646" s="110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</row>
    <row r="647" spans="1:26" ht="12.75" customHeight="1">
      <c r="A647" s="110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</row>
    <row r="648" spans="1:26" ht="12.75" customHeight="1">
      <c r="A648" s="110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</row>
    <row r="649" spans="1:26" ht="12.75" customHeight="1">
      <c r="A649" s="110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</row>
    <row r="650" spans="1:26" ht="12.75" customHeight="1">
      <c r="A650" s="110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</row>
    <row r="651" spans="1:26" ht="12.75" customHeight="1">
      <c r="A651" s="110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</row>
    <row r="652" spans="1:26" ht="12.75" customHeight="1">
      <c r="A652" s="110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</row>
    <row r="653" spans="1:26" ht="12.75" customHeight="1">
      <c r="A653" s="110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</row>
    <row r="654" spans="1:26" ht="12.75" customHeight="1">
      <c r="A654" s="110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</row>
    <row r="655" spans="1:26" ht="12.75" customHeight="1">
      <c r="A655" s="110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</row>
    <row r="656" spans="1:26" ht="12.75" customHeight="1">
      <c r="A656" s="110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</row>
    <row r="657" spans="1:26" ht="12.75" customHeight="1">
      <c r="A657" s="110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</row>
    <row r="658" spans="1:26" ht="12.75" customHeight="1">
      <c r="A658" s="110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</row>
    <row r="659" spans="1:26" ht="12.75" customHeight="1">
      <c r="A659" s="110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</row>
    <row r="660" spans="1:26" ht="12.75" customHeight="1">
      <c r="A660" s="110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</row>
    <row r="661" spans="1:26" ht="12.75" customHeight="1">
      <c r="A661" s="110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</row>
    <row r="662" spans="1:26" ht="12.75" customHeight="1">
      <c r="A662" s="110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</row>
    <row r="663" spans="1:26" ht="12.75" customHeight="1">
      <c r="A663" s="110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</row>
    <row r="664" spans="1:26" ht="12.75" customHeight="1">
      <c r="A664" s="110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</row>
    <row r="665" spans="1:26" ht="12.75" customHeight="1">
      <c r="A665" s="110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</row>
    <row r="666" spans="1:26" ht="12.75" customHeight="1">
      <c r="A666" s="110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</row>
    <row r="667" spans="1:26" ht="12.75" customHeight="1">
      <c r="A667" s="110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</row>
    <row r="668" spans="1:26" ht="12.75" customHeight="1">
      <c r="A668" s="110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</row>
    <row r="669" spans="1:26" ht="12.75" customHeight="1">
      <c r="A669" s="110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</row>
    <row r="670" spans="1:26" ht="12.75" customHeight="1">
      <c r="A670" s="110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</row>
    <row r="671" spans="1:26" ht="12.75" customHeight="1">
      <c r="A671" s="110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</row>
    <row r="672" spans="1:26" ht="12.75" customHeight="1">
      <c r="A672" s="110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</row>
    <row r="673" spans="1:26" ht="12.75" customHeight="1">
      <c r="A673" s="110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</row>
    <row r="674" spans="1:26" ht="12.75" customHeight="1">
      <c r="A674" s="110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</row>
    <row r="675" spans="1:26" ht="12.75" customHeight="1">
      <c r="A675" s="110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</row>
    <row r="676" spans="1:26" ht="12.75" customHeight="1">
      <c r="A676" s="110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</row>
    <row r="677" spans="1:26" ht="12.75" customHeight="1">
      <c r="A677" s="110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</row>
    <row r="678" spans="1:26" ht="12.75" customHeight="1">
      <c r="A678" s="110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</row>
    <row r="679" spans="1:26" ht="12.75" customHeight="1">
      <c r="A679" s="110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</row>
    <row r="680" spans="1:26" ht="12.75" customHeight="1">
      <c r="A680" s="110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</row>
    <row r="681" spans="1:26" ht="12.75" customHeight="1">
      <c r="A681" s="110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</row>
    <row r="682" spans="1:26" ht="12.75" customHeight="1">
      <c r="A682" s="110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</row>
    <row r="683" spans="1:26" ht="12.75" customHeight="1">
      <c r="A683" s="110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</row>
    <row r="684" spans="1:26" ht="12.75" customHeight="1">
      <c r="A684" s="110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</row>
    <row r="685" spans="1:26" ht="12.75" customHeight="1">
      <c r="A685" s="110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</row>
    <row r="686" spans="1:26" ht="12.75" customHeight="1">
      <c r="A686" s="110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</row>
    <row r="687" spans="1:26" ht="12.75" customHeight="1">
      <c r="A687" s="110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</row>
    <row r="688" spans="1:26" ht="12.75" customHeight="1">
      <c r="A688" s="110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</row>
    <row r="689" spans="1:26" ht="12.75" customHeight="1">
      <c r="A689" s="110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</row>
    <row r="690" spans="1:26" ht="12.75" customHeight="1">
      <c r="A690" s="110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</row>
    <row r="691" spans="1:26" ht="12.75" customHeight="1">
      <c r="A691" s="110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</row>
    <row r="692" spans="1:26" ht="12.75" customHeight="1">
      <c r="A692" s="110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</row>
    <row r="693" spans="1:26" ht="12.75" customHeight="1">
      <c r="A693" s="110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</row>
    <row r="694" spans="1:26" ht="12.75" customHeight="1">
      <c r="A694" s="110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</row>
    <row r="695" spans="1:26" ht="12.75" customHeight="1">
      <c r="A695" s="110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</row>
    <row r="696" spans="1:26" ht="12.75" customHeight="1">
      <c r="A696" s="110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</row>
    <row r="697" spans="1:26" ht="12.75" customHeight="1">
      <c r="A697" s="110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</row>
    <row r="698" spans="1:26" ht="12.75" customHeight="1">
      <c r="A698" s="110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</row>
    <row r="699" spans="1:26" ht="12.75" customHeight="1">
      <c r="A699" s="110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</row>
    <row r="700" spans="1:26" ht="12.75" customHeight="1">
      <c r="A700" s="110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</row>
    <row r="701" spans="1:26" ht="12.75" customHeight="1">
      <c r="A701" s="110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</row>
    <row r="702" spans="1:26" ht="12.75" customHeight="1">
      <c r="A702" s="110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</row>
    <row r="703" spans="1:26" ht="12.75" customHeight="1">
      <c r="A703" s="110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</row>
    <row r="704" spans="1:26" ht="12.75" customHeight="1">
      <c r="A704" s="110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</row>
    <row r="705" spans="1:26" ht="12.75" customHeight="1">
      <c r="A705" s="110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</row>
    <row r="706" spans="1:26" ht="12.75" customHeight="1">
      <c r="A706" s="110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</row>
    <row r="707" spans="1:26" ht="12.75" customHeight="1">
      <c r="A707" s="110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</row>
    <row r="708" spans="1:26" ht="12.75" customHeight="1">
      <c r="A708" s="110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</row>
    <row r="709" spans="1:26" ht="12.75" customHeight="1">
      <c r="A709" s="110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</row>
    <row r="710" spans="1:26" ht="12.75" customHeight="1">
      <c r="A710" s="110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</row>
    <row r="711" spans="1:26" ht="12.75" customHeight="1">
      <c r="A711" s="110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</row>
    <row r="712" spans="1:26" ht="12.75" customHeight="1">
      <c r="A712" s="110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</row>
    <row r="713" spans="1:26" ht="12.75" customHeight="1">
      <c r="A713" s="110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</row>
    <row r="714" spans="1:26" ht="12.75" customHeight="1">
      <c r="A714" s="110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</row>
    <row r="715" spans="1:26" ht="12.75" customHeight="1">
      <c r="A715" s="110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</row>
    <row r="716" spans="1:26" ht="12.75" customHeight="1">
      <c r="A716" s="110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</row>
    <row r="717" spans="1:26" ht="12.75" customHeight="1">
      <c r="A717" s="110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</row>
    <row r="718" spans="1:26" ht="12.75" customHeight="1">
      <c r="A718" s="110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</row>
    <row r="719" spans="1:26" ht="12.75" customHeight="1">
      <c r="A719" s="110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</row>
    <row r="720" spans="1:26" ht="12.75" customHeight="1">
      <c r="A720" s="110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</row>
    <row r="721" spans="1:26" ht="12.75" customHeight="1">
      <c r="A721" s="110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</row>
    <row r="722" spans="1:26" ht="12.75" customHeight="1">
      <c r="A722" s="110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</row>
    <row r="723" spans="1:26" ht="12.75" customHeight="1">
      <c r="A723" s="110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</row>
    <row r="724" spans="1:26" ht="12.75" customHeight="1">
      <c r="A724" s="110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</row>
    <row r="725" spans="1:26" ht="12.75" customHeight="1">
      <c r="A725" s="110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</row>
    <row r="726" spans="1:26" ht="12.75" customHeight="1">
      <c r="A726" s="110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</row>
    <row r="727" spans="1:26" ht="12.75" customHeight="1">
      <c r="A727" s="110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</row>
    <row r="728" spans="1:26" ht="12.75" customHeight="1">
      <c r="A728" s="110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</row>
    <row r="729" spans="1:26" ht="12.75" customHeight="1">
      <c r="A729" s="110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</row>
    <row r="730" spans="1:26" ht="12.75" customHeight="1">
      <c r="A730" s="110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</row>
    <row r="731" spans="1:26" ht="12.75" customHeight="1">
      <c r="A731" s="110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</row>
    <row r="732" spans="1:26" ht="12.75" customHeight="1">
      <c r="A732" s="110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</row>
    <row r="733" spans="1:26" ht="12.75" customHeight="1">
      <c r="A733" s="110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</row>
    <row r="734" spans="1:26" ht="12.75" customHeight="1">
      <c r="A734" s="110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</row>
    <row r="735" spans="1:26" ht="12.75" customHeight="1">
      <c r="A735" s="110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</row>
    <row r="736" spans="1:26" ht="12.75" customHeight="1">
      <c r="A736" s="110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</row>
    <row r="737" spans="1:26" ht="12.75" customHeight="1">
      <c r="A737" s="110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</row>
    <row r="738" spans="1:26" ht="12.75" customHeight="1">
      <c r="A738" s="110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</row>
    <row r="739" spans="1:26" ht="12.75" customHeight="1">
      <c r="A739" s="110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</row>
    <row r="740" spans="1:26" ht="12.75" customHeight="1">
      <c r="A740" s="110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</row>
    <row r="741" spans="1:26" ht="12.75" customHeight="1">
      <c r="A741" s="110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</row>
    <row r="742" spans="1:26" ht="12.75" customHeight="1">
      <c r="A742" s="110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</row>
    <row r="743" spans="1:26" ht="12.75" customHeight="1">
      <c r="A743" s="110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</row>
    <row r="744" spans="1:26" ht="12.75" customHeight="1">
      <c r="A744" s="110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</row>
    <row r="745" spans="1:26" ht="12.75" customHeight="1">
      <c r="A745" s="110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</row>
    <row r="746" spans="1:26" ht="12.75" customHeight="1">
      <c r="A746" s="110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</row>
    <row r="747" spans="1:26" ht="12.75" customHeight="1">
      <c r="A747" s="110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</row>
    <row r="748" spans="1:26" ht="12.75" customHeight="1">
      <c r="A748" s="110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</row>
    <row r="749" spans="1:26" ht="12.75" customHeight="1">
      <c r="A749" s="110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</row>
    <row r="750" spans="1:26" ht="12.75" customHeight="1">
      <c r="A750" s="110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</row>
    <row r="751" spans="1:26" ht="12.75" customHeight="1">
      <c r="A751" s="110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</row>
    <row r="752" spans="1:26" ht="12.75" customHeight="1">
      <c r="A752" s="110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</row>
    <row r="753" spans="1:26" ht="12.75" customHeight="1">
      <c r="A753" s="110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</row>
    <row r="754" spans="1:26" ht="12.75" customHeight="1">
      <c r="A754" s="110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</row>
    <row r="755" spans="1:26" ht="12.75" customHeight="1">
      <c r="A755" s="110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</row>
    <row r="756" spans="1:26" ht="12.75" customHeight="1">
      <c r="A756" s="110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</row>
    <row r="757" spans="1:26" ht="12.75" customHeight="1">
      <c r="A757" s="110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</row>
    <row r="758" spans="1:26" ht="12.75" customHeight="1">
      <c r="A758" s="110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</row>
    <row r="759" spans="1:26" ht="12.75" customHeight="1">
      <c r="A759" s="110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</row>
    <row r="760" spans="1:26" ht="12.75" customHeight="1">
      <c r="A760" s="110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</row>
    <row r="761" spans="1:26" ht="12.75" customHeight="1">
      <c r="A761" s="110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</row>
    <row r="762" spans="1:26" ht="12.75" customHeight="1">
      <c r="A762" s="110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</row>
    <row r="763" spans="1:26" ht="12.75" customHeight="1">
      <c r="A763" s="110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</row>
    <row r="764" spans="1:26" ht="12.75" customHeight="1">
      <c r="A764" s="110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</row>
    <row r="765" spans="1:26" ht="12.75" customHeight="1">
      <c r="A765" s="110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</row>
    <row r="766" spans="1:26" ht="12.75" customHeight="1">
      <c r="A766" s="110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</row>
    <row r="767" spans="1:26" ht="12.75" customHeight="1">
      <c r="A767" s="110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</row>
    <row r="768" spans="1:26" ht="12.75" customHeight="1">
      <c r="A768" s="110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</row>
    <row r="769" spans="1:26" ht="12.75" customHeight="1">
      <c r="A769" s="110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</row>
    <row r="770" spans="1:26" ht="12.75" customHeight="1">
      <c r="A770" s="110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</row>
    <row r="771" spans="1:26" ht="12.75" customHeight="1">
      <c r="A771" s="110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</row>
    <row r="772" spans="1:26" ht="12.75" customHeight="1">
      <c r="A772" s="110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</row>
    <row r="773" spans="1:26" ht="12.75" customHeight="1">
      <c r="A773" s="110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</row>
    <row r="774" spans="1:26" ht="12.75" customHeight="1">
      <c r="A774" s="110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</row>
    <row r="775" spans="1:26" ht="12.75" customHeight="1">
      <c r="A775" s="110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</row>
    <row r="776" spans="1:26" ht="12.75" customHeight="1">
      <c r="A776" s="110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</row>
    <row r="777" spans="1:26" ht="12.75" customHeight="1">
      <c r="A777" s="110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</row>
    <row r="778" spans="1:26" ht="12.75" customHeight="1">
      <c r="A778" s="110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</row>
    <row r="779" spans="1:26" ht="12.75" customHeight="1">
      <c r="A779" s="110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</row>
    <row r="780" spans="1:26" ht="12.75" customHeight="1">
      <c r="A780" s="110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</row>
    <row r="781" spans="1:26" ht="12.75" customHeight="1">
      <c r="A781" s="110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</row>
    <row r="782" spans="1:26" ht="12.75" customHeight="1">
      <c r="A782" s="110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</row>
    <row r="783" spans="1:26" ht="12.75" customHeight="1">
      <c r="A783" s="110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</row>
    <row r="784" spans="1:26" ht="12.75" customHeight="1">
      <c r="A784" s="110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</row>
    <row r="785" spans="1:26" ht="12.75" customHeight="1">
      <c r="A785" s="110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</row>
    <row r="786" spans="1:26" ht="12.75" customHeight="1">
      <c r="A786" s="110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</row>
    <row r="787" spans="1:26" ht="12.75" customHeight="1">
      <c r="A787" s="110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</row>
    <row r="788" spans="1:26" ht="12.75" customHeight="1">
      <c r="A788" s="110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</row>
    <row r="789" spans="1:26" ht="12.75" customHeight="1">
      <c r="A789" s="110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</row>
    <row r="790" spans="1:26" ht="12.75" customHeight="1">
      <c r="A790" s="110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</row>
    <row r="791" spans="1:26" ht="12.75" customHeight="1">
      <c r="A791" s="110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</row>
    <row r="792" spans="1:26" ht="12.75" customHeight="1">
      <c r="A792" s="110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</row>
    <row r="793" spans="1:26" ht="12.75" customHeight="1">
      <c r="A793" s="110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</row>
    <row r="794" spans="1:26" ht="12.75" customHeight="1">
      <c r="A794" s="110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</row>
    <row r="795" spans="1:26" ht="12.75" customHeight="1">
      <c r="A795" s="110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</row>
    <row r="796" spans="1:26" ht="12.75" customHeight="1">
      <c r="A796" s="110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</row>
    <row r="797" spans="1:26" ht="12.75" customHeight="1">
      <c r="A797" s="110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</row>
    <row r="798" spans="1:26" ht="12.75" customHeight="1">
      <c r="A798" s="110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</row>
    <row r="799" spans="1:26" ht="12.75" customHeight="1">
      <c r="A799" s="110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</row>
    <row r="800" spans="1:26" ht="12.75" customHeight="1">
      <c r="A800" s="110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</row>
    <row r="801" spans="1:26" ht="12.75" customHeight="1">
      <c r="A801" s="110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</row>
    <row r="802" spans="1:26" ht="12.75" customHeight="1">
      <c r="A802" s="110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</row>
    <row r="803" spans="1:26" ht="12.75" customHeight="1">
      <c r="A803" s="110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</row>
    <row r="804" spans="1:26" ht="12.75" customHeight="1">
      <c r="A804" s="110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</row>
    <row r="805" spans="1:26" ht="12.75" customHeight="1">
      <c r="A805" s="110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</row>
    <row r="806" spans="1:26" ht="12.75" customHeight="1">
      <c r="A806" s="110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</row>
    <row r="807" spans="1:26" ht="12.75" customHeight="1">
      <c r="A807" s="110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</row>
    <row r="808" spans="1:26" ht="12.75" customHeight="1">
      <c r="A808" s="110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</row>
    <row r="809" spans="1:26" ht="12.75" customHeight="1">
      <c r="A809" s="110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</row>
    <row r="810" spans="1:26" ht="12.75" customHeight="1">
      <c r="A810" s="110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</row>
    <row r="811" spans="1:26" ht="12.75" customHeight="1">
      <c r="A811" s="110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</row>
    <row r="812" spans="1:26" ht="12.75" customHeight="1">
      <c r="A812" s="110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</row>
    <row r="813" spans="1:26" ht="12.75" customHeight="1">
      <c r="A813" s="110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</row>
    <row r="814" spans="1:26" ht="12.75" customHeight="1">
      <c r="A814" s="110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</row>
    <row r="815" spans="1:26" ht="12.75" customHeight="1">
      <c r="A815" s="110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</row>
    <row r="816" spans="1:26" ht="12.75" customHeight="1">
      <c r="A816" s="110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</row>
    <row r="817" spans="1:26" ht="12.75" customHeight="1">
      <c r="A817" s="110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</row>
    <row r="818" spans="1:26" ht="12.75" customHeight="1">
      <c r="A818" s="110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</row>
    <row r="819" spans="1:26" ht="12.75" customHeight="1">
      <c r="A819" s="110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</row>
    <row r="820" spans="1:26" ht="12.75" customHeight="1">
      <c r="A820" s="110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</row>
    <row r="821" spans="1:26" ht="12.75" customHeight="1">
      <c r="A821" s="110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</row>
    <row r="822" spans="1:26" ht="12.75" customHeight="1">
      <c r="A822" s="110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</row>
    <row r="823" spans="1:26" ht="12.75" customHeight="1">
      <c r="A823" s="110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</row>
    <row r="824" spans="1:26" ht="12.75" customHeight="1">
      <c r="A824" s="110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</row>
    <row r="825" spans="1:26" ht="12.75" customHeight="1">
      <c r="A825" s="110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</row>
    <row r="826" spans="1:26" ht="12.75" customHeight="1">
      <c r="A826" s="110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</row>
    <row r="827" spans="1:26" ht="12.75" customHeight="1">
      <c r="A827" s="110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</row>
    <row r="828" spans="1:26" ht="12.75" customHeight="1">
      <c r="A828" s="110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</row>
    <row r="829" spans="1:26" ht="12.75" customHeight="1">
      <c r="A829" s="110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</row>
    <row r="830" spans="1:26" ht="12.75" customHeight="1">
      <c r="A830" s="110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</row>
    <row r="831" spans="1:26" ht="12.75" customHeight="1">
      <c r="A831" s="110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</row>
    <row r="832" spans="1:26" ht="12.75" customHeight="1">
      <c r="A832" s="110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</row>
    <row r="833" spans="1:26" ht="12.75" customHeight="1">
      <c r="A833" s="110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</row>
    <row r="834" spans="1:26" ht="12.75" customHeight="1">
      <c r="A834" s="110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</row>
    <row r="835" spans="1:26" ht="12.75" customHeight="1">
      <c r="A835" s="110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</row>
    <row r="836" spans="1:26" ht="12.75" customHeight="1">
      <c r="A836" s="110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</row>
    <row r="837" spans="1:26" ht="12.75" customHeight="1">
      <c r="A837" s="110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</row>
    <row r="838" spans="1:26" ht="12.75" customHeight="1">
      <c r="A838" s="110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</row>
    <row r="839" spans="1:26" ht="12.75" customHeight="1">
      <c r="A839" s="110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</row>
    <row r="840" spans="1:26" ht="12.75" customHeight="1">
      <c r="A840" s="110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</row>
    <row r="841" spans="1:26" ht="12.75" customHeight="1">
      <c r="A841" s="110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</row>
    <row r="842" spans="1:26" ht="12.75" customHeight="1">
      <c r="A842" s="110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</row>
    <row r="843" spans="1:26" ht="12.75" customHeight="1">
      <c r="A843" s="110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</row>
    <row r="844" spans="1:26" ht="12.75" customHeight="1">
      <c r="A844" s="110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</row>
    <row r="845" spans="1:26" ht="12.75" customHeight="1">
      <c r="A845" s="110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</row>
    <row r="846" spans="1:26" ht="12.75" customHeight="1">
      <c r="A846" s="110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</row>
    <row r="847" spans="1:26" ht="12.75" customHeight="1">
      <c r="A847" s="110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</row>
    <row r="848" spans="1:26" ht="12.75" customHeight="1">
      <c r="A848" s="110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</row>
    <row r="849" spans="1:26" ht="12.75" customHeight="1">
      <c r="A849" s="110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</row>
    <row r="850" spans="1:26" ht="12.75" customHeight="1">
      <c r="A850" s="110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</row>
    <row r="851" spans="1:26" ht="12.75" customHeight="1">
      <c r="A851" s="110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</row>
    <row r="852" spans="1:26" ht="12.75" customHeight="1">
      <c r="A852" s="110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</row>
    <row r="853" spans="1:26" ht="12.75" customHeight="1">
      <c r="A853" s="110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</row>
    <row r="854" spans="1:26" ht="12.75" customHeight="1">
      <c r="A854" s="110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</row>
    <row r="855" spans="1:26" ht="12.75" customHeight="1">
      <c r="A855" s="110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</row>
    <row r="856" spans="1:26" ht="12.75" customHeight="1">
      <c r="A856" s="110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</row>
    <row r="857" spans="1:26" ht="12.75" customHeight="1">
      <c r="A857" s="110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</row>
    <row r="858" spans="1:26" ht="12.75" customHeight="1">
      <c r="A858" s="110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</row>
    <row r="859" spans="1:26" ht="12.75" customHeight="1">
      <c r="A859" s="110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</row>
    <row r="860" spans="1:26" ht="12.75" customHeight="1">
      <c r="A860" s="110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</row>
    <row r="861" spans="1:26" ht="12.75" customHeight="1">
      <c r="A861" s="110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</row>
    <row r="862" spans="1:26" ht="12.75" customHeight="1">
      <c r="A862" s="110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</row>
    <row r="863" spans="1:26" ht="12.75" customHeight="1">
      <c r="A863" s="110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</row>
    <row r="864" spans="1:26" ht="12.75" customHeight="1">
      <c r="A864" s="110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</row>
    <row r="865" spans="1:26" ht="12.75" customHeight="1">
      <c r="A865" s="110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</row>
    <row r="866" spans="1:26" ht="12.75" customHeight="1">
      <c r="A866" s="110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</row>
    <row r="867" spans="1:26" ht="12.75" customHeight="1">
      <c r="A867" s="110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</row>
    <row r="868" spans="1:26" ht="12.75" customHeight="1">
      <c r="A868" s="110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</row>
    <row r="869" spans="1:26" ht="12.75" customHeight="1">
      <c r="A869" s="110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</row>
    <row r="870" spans="1:26" ht="12.75" customHeight="1">
      <c r="A870" s="110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</row>
    <row r="871" spans="1:26" ht="12.75" customHeight="1">
      <c r="A871" s="110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</row>
    <row r="872" spans="1:26" ht="12.75" customHeight="1">
      <c r="A872" s="110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</row>
    <row r="873" spans="1:26" ht="12.75" customHeight="1">
      <c r="A873" s="110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</row>
    <row r="874" spans="1:26" ht="12.75" customHeight="1">
      <c r="A874" s="110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</row>
    <row r="875" spans="1:26" ht="12.75" customHeight="1">
      <c r="A875" s="110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</row>
    <row r="876" spans="1:26" ht="12.75" customHeight="1">
      <c r="A876" s="110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</row>
    <row r="877" spans="1:26" ht="12.75" customHeight="1">
      <c r="A877" s="110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</row>
    <row r="878" spans="1:26" ht="12.75" customHeight="1">
      <c r="A878" s="110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</row>
    <row r="879" spans="1:26" ht="12.75" customHeight="1">
      <c r="A879" s="110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</row>
    <row r="880" spans="1:26" ht="12.75" customHeight="1">
      <c r="A880" s="110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</row>
    <row r="881" spans="1:26" ht="12.75" customHeight="1">
      <c r="A881" s="110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</row>
    <row r="882" spans="1:26" ht="12.75" customHeight="1">
      <c r="A882" s="110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</row>
    <row r="883" spans="1:26" ht="12.75" customHeight="1">
      <c r="A883" s="110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</row>
    <row r="884" spans="1:26" ht="12.75" customHeight="1">
      <c r="A884" s="110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</row>
    <row r="885" spans="1:26" ht="12.75" customHeight="1">
      <c r="A885" s="110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</row>
    <row r="886" spans="1:26" ht="12.75" customHeight="1">
      <c r="A886" s="110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</row>
    <row r="887" spans="1:26" ht="12.75" customHeight="1">
      <c r="A887" s="110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</row>
    <row r="888" spans="1:26" ht="12.75" customHeight="1">
      <c r="A888" s="110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</row>
    <row r="889" spans="1:26" ht="12.75" customHeight="1">
      <c r="A889" s="110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</row>
    <row r="890" spans="1:26" ht="12.75" customHeight="1">
      <c r="A890" s="110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</row>
    <row r="891" spans="1:26" ht="12.75" customHeight="1">
      <c r="A891" s="110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</row>
    <row r="892" spans="1:26" ht="12.75" customHeight="1">
      <c r="A892" s="110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</row>
    <row r="893" spans="1:26" ht="12.75" customHeight="1">
      <c r="A893" s="110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</row>
    <row r="894" spans="1:26" ht="12.75" customHeight="1">
      <c r="A894" s="110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</row>
    <row r="895" spans="1:26" ht="12.75" customHeight="1">
      <c r="A895" s="110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</row>
    <row r="896" spans="1:26" ht="12.75" customHeight="1">
      <c r="A896" s="110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</row>
    <row r="897" spans="1:26" ht="12.75" customHeight="1">
      <c r="A897" s="110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</row>
    <row r="898" spans="1:26" ht="12.75" customHeight="1">
      <c r="A898" s="110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</row>
    <row r="899" spans="1:26" ht="12.75" customHeight="1">
      <c r="A899" s="110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</row>
    <row r="900" spans="1:26" ht="12.75" customHeight="1">
      <c r="A900" s="110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</row>
    <row r="901" spans="1:26" ht="12.75" customHeight="1">
      <c r="A901" s="110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</row>
    <row r="902" spans="1:26" ht="12.75" customHeight="1">
      <c r="A902" s="110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</row>
    <row r="903" spans="1:26" ht="12.75" customHeight="1">
      <c r="A903" s="110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</row>
    <row r="904" spans="1:26" ht="12.75" customHeight="1">
      <c r="A904" s="110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</row>
    <row r="905" spans="1:26" ht="12.75" customHeight="1">
      <c r="A905" s="110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</row>
    <row r="906" spans="1:26" ht="12.75" customHeight="1">
      <c r="A906" s="110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</row>
    <row r="907" spans="1:26" ht="12.75" customHeight="1">
      <c r="A907" s="110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</row>
    <row r="908" spans="1:26" ht="12.75" customHeight="1">
      <c r="A908" s="110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</row>
    <row r="909" spans="1:26" ht="12.75" customHeight="1">
      <c r="A909" s="110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</row>
    <row r="910" spans="1:26" ht="12.75" customHeight="1">
      <c r="A910" s="110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</row>
    <row r="911" spans="1:26" ht="12.75" customHeight="1">
      <c r="A911" s="110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</row>
    <row r="912" spans="1:26" ht="12.75" customHeight="1">
      <c r="A912" s="110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</row>
    <row r="913" spans="1:26" ht="12.75" customHeight="1">
      <c r="A913" s="110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</row>
    <row r="914" spans="1:26" ht="12.75" customHeight="1">
      <c r="A914" s="110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</row>
    <row r="915" spans="1:26" ht="12.75" customHeight="1">
      <c r="A915" s="110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</row>
    <row r="916" spans="1:26" ht="12.75" customHeight="1">
      <c r="A916" s="110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</row>
    <row r="917" spans="1:26" ht="12.75" customHeight="1">
      <c r="A917" s="110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</row>
    <row r="918" spans="1:26" ht="12.75" customHeight="1">
      <c r="A918" s="110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</row>
    <row r="919" spans="1:26" ht="12.75" customHeight="1">
      <c r="A919" s="110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</row>
    <row r="920" spans="1:26" ht="12.75" customHeight="1">
      <c r="A920" s="110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</row>
    <row r="921" spans="1:26" ht="12.75" customHeight="1">
      <c r="A921" s="110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</row>
    <row r="922" spans="1:26" ht="12.75" customHeight="1">
      <c r="A922" s="110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</row>
    <row r="923" spans="1:26" ht="12.75" customHeight="1">
      <c r="A923" s="110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</row>
    <row r="924" spans="1:26" ht="12.75" customHeight="1">
      <c r="A924" s="110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</row>
    <row r="925" spans="1:26" ht="12.75" customHeight="1">
      <c r="A925" s="110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</row>
    <row r="926" spans="1:26" ht="12.75" customHeight="1">
      <c r="A926" s="110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</row>
    <row r="927" spans="1:26" ht="12.75" customHeight="1">
      <c r="A927" s="110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</row>
    <row r="928" spans="1:26" ht="12.75" customHeight="1">
      <c r="A928" s="110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</row>
    <row r="929" spans="1:26" ht="12.75" customHeight="1">
      <c r="A929" s="110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</row>
    <row r="930" spans="1:26" ht="12.75" customHeight="1">
      <c r="A930" s="110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</row>
    <row r="931" spans="1:26" ht="12.75" customHeight="1">
      <c r="A931" s="110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</row>
    <row r="932" spans="1:26" ht="12.75" customHeight="1">
      <c r="A932" s="110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</row>
    <row r="933" spans="1:26" ht="12.75" customHeight="1">
      <c r="A933" s="110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</row>
    <row r="934" spans="1:26" ht="12.75" customHeight="1">
      <c r="A934" s="110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</row>
    <row r="935" spans="1:26" ht="12.75" customHeight="1">
      <c r="A935" s="110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</row>
    <row r="936" spans="1:26" ht="12.75" customHeight="1">
      <c r="A936" s="110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</row>
    <row r="937" spans="1:26" ht="12.75" customHeight="1">
      <c r="A937" s="110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</row>
    <row r="938" spans="1:26" ht="12.75" customHeight="1">
      <c r="A938" s="110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</row>
    <row r="939" spans="1:26" ht="12.75" customHeight="1">
      <c r="A939" s="110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</row>
    <row r="940" spans="1:26" ht="12.75" customHeight="1">
      <c r="A940" s="110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</row>
    <row r="941" spans="1:26" ht="12.75" customHeight="1">
      <c r="A941" s="110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</row>
    <row r="942" spans="1:26" ht="12.75" customHeight="1">
      <c r="A942" s="110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</row>
    <row r="943" spans="1:26" ht="12.75" customHeight="1">
      <c r="A943" s="110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</row>
    <row r="944" spans="1:26" ht="12.75" customHeight="1">
      <c r="A944" s="110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</row>
    <row r="945" spans="1:26" ht="12.75" customHeight="1">
      <c r="A945" s="110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</row>
    <row r="946" spans="1:26" ht="12.75" customHeight="1">
      <c r="A946" s="110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</row>
    <row r="947" spans="1:26" ht="12.75" customHeight="1">
      <c r="A947" s="110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</row>
    <row r="948" spans="1:26" ht="12.75" customHeight="1">
      <c r="A948" s="110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</row>
    <row r="949" spans="1:26" ht="12.75" customHeight="1">
      <c r="A949" s="110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</row>
    <row r="950" spans="1:26" ht="12.75" customHeight="1">
      <c r="A950" s="110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</row>
    <row r="951" spans="1:26" ht="12.75" customHeight="1">
      <c r="A951" s="110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</row>
    <row r="952" spans="1:26" ht="12.75" customHeight="1">
      <c r="A952" s="110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</row>
    <row r="953" spans="1:26" ht="12.75" customHeight="1">
      <c r="A953" s="110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</row>
    <row r="954" spans="1:26" ht="12.75" customHeight="1">
      <c r="A954" s="110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</row>
    <row r="955" spans="1:26" ht="12.75" customHeight="1">
      <c r="A955" s="110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</row>
    <row r="956" spans="1:26" ht="12.75" customHeight="1">
      <c r="A956" s="110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</row>
    <row r="957" spans="1:26" ht="12.75" customHeight="1">
      <c r="A957" s="110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</row>
    <row r="958" spans="1:26" ht="12.75" customHeight="1">
      <c r="A958" s="110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</row>
    <row r="959" spans="1:26" ht="12.75" customHeight="1">
      <c r="A959" s="110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</row>
    <row r="960" spans="1:26" ht="12.75" customHeight="1">
      <c r="A960" s="110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</row>
    <row r="961" spans="1:26" ht="12.75" customHeight="1">
      <c r="A961" s="110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</row>
    <row r="962" spans="1:26" ht="12.75" customHeight="1">
      <c r="A962" s="110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</row>
    <row r="963" spans="1:26" ht="12.75" customHeight="1">
      <c r="A963" s="110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</row>
    <row r="964" spans="1:26" ht="12.75" customHeight="1">
      <c r="A964" s="110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</row>
    <row r="965" spans="1:26" ht="12.75" customHeight="1">
      <c r="A965" s="110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</row>
    <row r="966" spans="1:26" ht="12.75" customHeight="1">
      <c r="A966" s="110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</row>
    <row r="967" spans="1:26" ht="12.75" customHeight="1">
      <c r="A967" s="110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</row>
    <row r="968" spans="1:26" ht="12.75" customHeight="1">
      <c r="A968" s="110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</row>
    <row r="969" spans="1:26" ht="12.75" customHeight="1">
      <c r="A969" s="110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</row>
    <row r="970" spans="1:26" ht="12.75" customHeight="1">
      <c r="A970" s="110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</row>
    <row r="971" spans="1:26" ht="12.75" customHeight="1">
      <c r="A971" s="110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</row>
    <row r="972" spans="1:26" ht="12.75" customHeight="1">
      <c r="A972" s="110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</row>
    <row r="973" spans="1:26" ht="12.75" customHeight="1">
      <c r="A973" s="110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</row>
    <row r="974" spans="1:26" ht="12.75" customHeight="1">
      <c r="A974" s="110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</row>
    <row r="975" spans="1:26" ht="12.75" customHeight="1">
      <c r="A975" s="110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</row>
    <row r="976" spans="1:26" ht="12.75" customHeight="1">
      <c r="A976" s="110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</row>
    <row r="977" spans="1:26" ht="12.75" customHeight="1">
      <c r="A977" s="110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</row>
    <row r="978" spans="1:26" ht="12.75" customHeight="1">
      <c r="A978" s="110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</row>
    <row r="979" spans="1:26" ht="12.75" customHeight="1">
      <c r="A979" s="110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</row>
    <row r="980" spans="1:26" ht="12.75" customHeight="1">
      <c r="A980" s="110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</row>
    <row r="981" spans="1:26" ht="12.75" customHeight="1">
      <c r="A981" s="110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</row>
    <row r="982" spans="1:26" ht="12.75" customHeight="1">
      <c r="A982" s="110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</row>
    <row r="983" spans="1:26" ht="12.75" customHeight="1">
      <c r="A983" s="110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</row>
    <row r="984" spans="1:26" ht="12.75" customHeight="1">
      <c r="A984" s="110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</row>
    <row r="985" spans="1:26" ht="12.75" customHeight="1">
      <c r="A985" s="110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</row>
    <row r="986" spans="1:26" ht="12.75" customHeight="1">
      <c r="A986" s="110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</row>
    <row r="987" spans="1:26" ht="12.75" customHeight="1">
      <c r="A987" s="110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</row>
    <row r="988" spans="1:26" ht="12.75" customHeight="1">
      <c r="A988" s="110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</row>
    <row r="989" spans="1:26" ht="12.75" customHeight="1">
      <c r="A989" s="110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</row>
    <row r="990" spans="1:26" ht="12.75" customHeight="1">
      <c r="A990" s="110"/>
      <c r="B990" s="109"/>
      <c r="C990" s="109"/>
      <c r="D990" s="109"/>
      <c r="E990" s="109"/>
      <c r="F990" s="109"/>
      <c r="G990" s="109"/>
      <c r="H990" s="109"/>
      <c r="I990" s="109"/>
      <c r="J990" s="109"/>
      <c r="K990" s="109"/>
      <c r="L990" s="109"/>
      <c r="M990" s="109"/>
      <c r="N990" s="109"/>
      <c r="O990" s="109"/>
      <c r="P990" s="109"/>
      <c r="Q990" s="109"/>
      <c r="R990" s="109"/>
      <c r="S990" s="109"/>
      <c r="T990" s="109"/>
      <c r="U990" s="109"/>
      <c r="V990" s="109"/>
      <c r="W990" s="109"/>
      <c r="X990" s="109"/>
      <c r="Y990" s="109"/>
      <c r="Z990" s="109"/>
    </row>
    <row r="991" spans="1:26" ht="12.75" customHeight="1">
      <c r="A991" s="110"/>
      <c r="B991" s="109"/>
      <c r="C991" s="109"/>
      <c r="D991" s="109"/>
      <c r="E991" s="109"/>
      <c r="F991" s="109"/>
      <c r="G991" s="109"/>
      <c r="H991" s="109"/>
      <c r="I991" s="109"/>
      <c r="J991" s="109"/>
      <c r="K991" s="109"/>
      <c r="L991" s="109"/>
      <c r="M991" s="109"/>
      <c r="N991" s="109"/>
      <c r="O991" s="109"/>
      <c r="P991" s="109"/>
      <c r="Q991" s="109"/>
      <c r="R991" s="109"/>
      <c r="S991" s="109"/>
      <c r="T991" s="109"/>
      <c r="U991" s="109"/>
      <c r="V991" s="109"/>
      <c r="W991" s="109"/>
      <c r="X991" s="109"/>
      <c r="Y991" s="109"/>
      <c r="Z991" s="109"/>
    </row>
    <row r="992" spans="1:26" ht="12.75" customHeight="1">
      <c r="A992" s="110"/>
      <c r="B992" s="109"/>
      <c r="C992" s="109"/>
      <c r="D992" s="109"/>
      <c r="E992" s="109"/>
      <c r="F992" s="109"/>
      <c r="G992" s="109"/>
      <c r="H992" s="109"/>
      <c r="I992" s="109"/>
      <c r="J992" s="109"/>
      <c r="K992" s="109"/>
      <c r="L992" s="109"/>
      <c r="M992" s="109"/>
      <c r="N992" s="109"/>
      <c r="O992" s="109"/>
      <c r="P992" s="109"/>
      <c r="Q992" s="109"/>
      <c r="R992" s="109"/>
      <c r="S992" s="109"/>
      <c r="T992" s="109"/>
      <c r="U992" s="109"/>
      <c r="V992" s="109"/>
      <c r="W992" s="109"/>
      <c r="X992" s="109"/>
      <c r="Y992" s="109"/>
      <c r="Z992" s="109"/>
    </row>
    <row r="993" spans="1:26" ht="12.75" customHeight="1">
      <c r="A993" s="110"/>
      <c r="B993" s="109"/>
      <c r="C993" s="109"/>
      <c r="D993" s="109"/>
      <c r="E993" s="109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/>
      <c r="P993" s="109"/>
      <c r="Q993" s="109"/>
      <c r="R993" s="109"/>
      <c r="S993" s="109"/>
      <c r="T993" s="109"/>
      <c r="U993" s="109"/>
      <c r="V993" s="109"/>
      <c r="W993" s="109"/>
      <c r="X993" s="109"/>
      <c r="Y993" s="109"/>
      <c r="Z993" s="109"/>
    </row>
    <row r="994" spans="1:26" ht="12.75" customHeight="1">
      <c r="A994" s="110"/>
      <c r="B994" s="109"/>
      <c r="C994" s="109"/>
      <c r="D994" s="109"/>
      <c r="E994" s="109"/>
      <c r="F994" s="109"/>
      <c r="G994" s="109"/>
      <c r="H994" s="109"/>
      <c r="I994" s="109"/>
      <c r="J994" s="109"/>
      <c r="K994" s="109"/>
      <c r="L994" s="109"/>
      <c r="M994" s="109"/>
      <c r="N994" s="109"/>
      <c r="O994" s="109"/>
      <c r="P994" s="109"/>
      <c r="Q994" s="109"/>
      <c r="R994" s="109"/>
      <c r="S994" s="109"/>
      <c r="T994" s="109"/>
      <c r="U994" s="109"/>
      <c r="V994" s="109"/>
      <c r="W994" s="109"/>
      <c r="X994" s="109"/>
      <c r="Y994" s="109"/>
      <c r="Z994" s="109"/>
    </row>
    <row r="995" spans="1:26" ht="12.75" customHeight="1">
      <c r="A995" s="110"/>
      <c r="B995" s="109"/>
      <c r="C995" s="109"/>
      <c r="D995" s="109"/>
      <c r="E995" s="109"/>
      <c r="F995" s="109"/>
      <c r="G995" s="109"/>
      <c r="H995" s="109"/>
      <c r="I995" s="109"/>
      <c r="J995" s="109"/>
      <c r="K995" s="109"/>
      <c r="L995" s="109"/>
      <c r="M995" s="109"/>
      <c r="N995" s="109"/>
      <c r="O995" s="109"/>
      <c r="P995" s="109"/>
      <c r="Q995" s="109"/>
      <c r="R995" s="109"/>
      <c r="S995" s="109"/>
      <c r="T995" s="109"/>
      <c r="U995" s="109"/>
      <c r="V995" s="109"/>
      <c r="W995" s="109"/>
      <c r="X995" s="109"/>
      <c r="Y995" s="109"/>
      <c r="Z995" s="109"/>
    </row>
    <row r="996" spans="1:26" ht="12.75" customHeight="1">
      <c r="A996" s="110"/>
      <c r="B996" s="109"/>
      <c r="C996" s="109"/>
      <c r="D996" s="109"/>
      <c r="E996" s="109"/>
      <c r="F996" s="109"/>
      <c r="G996" s="109"/>
      <c r="H996" s="109"/>
      <c r="I996" s="109"/>
      <c r="J996" s="109"/>
      <c r="K996" s="109"/>
      <c r="L996" s="109"/>
      <c r="M996" s="109"/>
      <c r="N996" s="109"/>
      <c r="O996" s="109"/>
      <c r="P996" s="109"/>
      <c r="Q996" s="109"/>
      <c r="R996" s="109"/>
      <c r="S996" s="109"/>
      <c r="T996" s="109"/>
      <c r="U996" s="109"/>
      <c r="V996" s="109"/>
      <c r="W996" s="109"/>
      <c r="X996" s="109"/>
      <c r="Y996" s="109"/>
      <c r="Z996" s="109"/>
    </row>
    <row r="997" spans="1:26" ht="12.75" customHeight="1">
      <c r="A997" s="110"/>
      <c r="B997" s="109"/>
      <c r="C997" s="109"/>
      <c r="D997" s="109"/>
      <c r="E997" s="109"/>
      <c r="F997" s="109"/>
      <c r="G997" s="109"/>
      <c r="H997" s="109"/>
      <c r="I997" s="109"/>
      <c r="J997" s="109"/>
      <c r="K997" s="109"/>
      <c r="L997" s="109"/>
      <c r="M997" s="109"/>
      <c r="N997" s="109"/>
      <c r="O997" s="109"/>
      <c r="P997" s="109"/>
      <c r="Q997" s="109"/>
      <c r="R997" s="109"/>
      <c r="S997" s="109"/>
      <c r="T997" s="109"/>
      <c r="U997" s="109"/>
      <c r="V997" s="109"/>
      <c r="W997" s="109"/>
      <c r="X997" s="109"/>
      <c r="Y997" s="109"/>
      <c r="Z997" s="109"/>
    </row>
    <row r="998" spans="1:26" ht="12.75" customHeight="1">
      <c r="A998" s="110"/>
      <c r="B998" s="109"/>
      <c r="C998" s="109"/>
      <c r="D998" s="109"/>
      <c r="E998" s="109"/>
      <c r="F998" s="109"/>
      <c r="G998" s="109"/>
      <c r="H998" s="109"/>
      <c r="I998" s="109"/>
      <c r="J998" s="109"/>
      <c r="K998" s="109"/>
      <c r="L998" s="109"/>
      <c r="M998" s="109"/>
      <c r="N998" s="109"/>
      <c r="O998" s="109"/>
      <c r="P998" s="109"/>
      <c r="Q998" s="109"/>
      <c r="R998" s="109"/>
      <c r="S998" s="109"/>
      <c r="T998" s="109"/>
      <c r="U998" s="109"/>
      <c r="V998" s="109"/>
      <c r="W998" s="109"/>
      <c r="X998" s="109"/>
      <c r="Y998" s="109"/>
      <c r="Z998" s="109"/>
    </row>
    <row r="999" spans="1:26" ht="12.75" customHeight="1">
      <c r="A999" s="110"/>
      <c r="B999" s="109"/>
      <c r="C999" s="109"/>
      <c r="D999" s="109"/>
      <c r="E999" s="109"/>
      <c r="F999" s="109"/>
      <c r="G999" s="109"/>
      <c r="H999" s="109"/>
      <c r="I999" s="109"/>
      <c r="J999" s="109"/>
      <c r="K999" s="109"/>
      <c r="L999" s="109"/>
      <c r="M999" s="109"/>
      <c r="N999" s="109"/>
      <c r="O999" s="109"/>
      <c r="P999" s="109"/>
      <c r="Q999" s="109"/>
      <c r="R999" s="109"/>
      <c r="S999" s="109"/>
      <c r="T999" s="109"/>
      <c r="U999" s="109"/>
      <c r="V999" s="109"/>
      <c r="W999" s="109"/>
      <c r="X999" s="109"/>
      <c r="Y999" s="109"/>
      <c r="Z999" s="109"/>
    </row>
    <row r="1000" spans="1:26" ht="12.75" customHeight="1">
      <c r="A1000" s="110"/>
      <c r="B1000" s="109"/>
      <c r="C1000" s="109"/>
      <c r="D1000" s="109"/>
      <c r="E1000" s="109"/>
      <c r="F1000" s="109"/>
      <c r="G1000" s="109"/>
      <c r="H1000" s="109"/>
      <c r="I1000" s="109"/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09"/>
      <c r="T1000" s="109"/>
      <c r="U1000" s="109"/>
      <c r="V1000" s="109"/>
      <c r="W1000" s="109"/>
      <c r="X1000" s="109"/>
      <c r="Y1000" s="109"/>
      <c r="Z1000" s="10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64</vt:i4>
      </vt:variant>
    </vt:vector>
  </HeadingPairs>
  <TitlesOfParts>
    <vt:vector size="71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Plantilla1!Risk2</vt:lpstr>
      <vt:lpstr>Plantilla1!Typeofrisk1</vt:lpstr>
      <vt:lpstr>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Quinteros VPC/PDP</dc:creator>
  <cp:keywords/>
  <dc:description/>
  <cp:lastModifiedBy>Diana Ximena Pinto</cp:lastModifiedBy>
  <cp:revision/>
  <dcterms:created xsi:type="dcterms:W3CDTF">2008-01-14T22:04:09Z</dcterms:created>
  <dcterms:modified xsi:type="dcterms:W3CDTF">2026-04-20T17:41:30Z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