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2) Nomaderables/3)Planificación/P1.Riesgos/"/>
    </mc:Choice>
  </mc:AlternateContent>
  <xr:revisionPtr revIDLastSave="253" documentId="8_{978CBEA4-3EE9-4325-8F0B-517EE9BDEDFA}" xr6:coauthVersionLast="47" xr6:coauthVersionMax="47" xr10:uidLastSave="{B41A9196-3CA5-480B-AA79-FD55094C95F1}"/>
  <bookViews>
    <workbookView xWindow="-120" yWindow="-120" windowWidth="20730" windowHeight="11040" firstSheet="2" activeTab="4" xr2:uid="{00000000-000D-0000-FFFF-FFFF00000000}"/>
  </bookViews>
  <sheets>
    <sheet name="Portada" sheetId="10" r:id="rId1"/>
    <sheet name="Léame" sheetId="5" r:id="rId2"/>
    <sheet name="Plantilla1" sheetId="6" r:id="rId3"/>
    <sheet name="Plantilla2" sheetId="7" r:id="rId4"/>
    <sheet name="Registro de Riesgos y Factores" sheetId="1" r:id="rId5"/>
    <sheet name="Matriz de evaluación del riesgo" sheetId="9" r:id="rId6"/>
    <sheet name="Settings" sheetId="4" state="hidden" r:id="rId7"/>
  </sheets>
  <externalReferences>
    <externalReference r:id="rId8"/>
  </externalReferences>
  <definedNames>
    <definedName name="Component1" localSheetId="2">Plantilla1!$C$5</definedName>
    <definedName name="Component1">'Registro de Riesgos y Factores'!$C$5</definedName>
    <definedName name="Component10" localSheetId="5">'Registro de Riesgos y Factores'!#REF!</definedName>
    <definedName name="Component10" localSheetId="2">Plantilla1!#REF!</definedName>
    <definedName name="Component10" localSheetId="3">'Registro de Riesgos y Factores'!#REF!</definedName>
    <definedName name="Component10">'Registro de Riesgos y Factores'!#REF!</definedName>
    <definedName name="Component11" localSheetId="5">'Registro de Riesgos y Factores'!#REF!</definedName>
    <definedName name="Component11" localSheetId="2">Plantilla1!#REF!</definedName>
    <definedName name="Component11" localSheetId="3">'Registro de Riesgos y Factores'!#REF!</definedName>
    <definedName name="Component11">'Registro de Riesgos y Factores'!#REF!</definedName>
    <definedName name="Component12" localSheetId="5">'Registro de Riesgos y Factores'!#REF!</definedName>
    <definedName name="Component12" localSheetId="2">Plantilla1!#REF!</definedName>
    <definedName name="Component12" localSheetId="3">'Registro de Riesgos y Factores'!#REF!</definedName>
    <definedName name="Component12">'Registro de Riesgos y Factores'!#REF!</definedName>
    <definedName name="Component13" localSheetId="5">'Registro de Riesgos y Factores'!#REF!</definedName>
    <definedName name="Component13" localSheetId="2">Plantilla1!#REF!</definedName>
    <definedName name="Component13" localSheetId="3">'Registro de Riesgos y Factores'!#REF!</definedName>
    <definedName name="Component13">'Registro de Riesgos y Factores'!#REF!</definedName>
    <definedName name="Component14" localSheetId="5">'Registro de Riesgos y Factores'!#REF!</definedName>
    <definedName name="Component14" localSheetId="2">Plantilla1!#REF!</definedName>
    <definedName name="Component14" localSheetId="3">'Registro de Riesgos y Factores'!#REF!</definedName>
    <definedName name="Component14">'Registro de Riesgos y Factores'!#REF!</definedName>
    <definedName name="Component15" localSheetId="5">'Registro de Riesgos y Factores'!#REF!</definedName>
    <definedName name="Component15" localSheetId="2">Plantilla1!#REF!</definedName>
    <definedName name="Component15" localSheetId="3">'Registro de Riesgos y Factores'!#REF!</definedName>
    <definedName name="Component15">'Registro de Riesgos y Factores'!#REF!</definedName>
    <definedName name="Component16" localSheetId="5">'Registro de Riesgos y Factores'!#REF!</definedName>
    <definedName name="Component16" localSheetId="2">Plantilla1!#REF!</definedName>
    <definedName name="Component16" localSheetId="3">'Registro de Riesgos y Factores'!#REF!</definedName>
    <definedName name="Component16">'Registro de Riesgos y Factores'!#REF!</definedName>
    <definedName name="Component17" localSheetId="5">'Registro de Riesgos y Factores'!#REF!</definedName>
    <definedName name="Component17" localSheetId="2">Plantilla1!#REF!</definedName>
    <definedName name="Component17" localSheetId="3">'Registro de Riesgos y Factores'!#REF!</definedName>
    <definedName name="Component17">'Registro de Riesgos y Factores'!#REF!</definedName>
    <definedName name="Component18" localSheetId="5">'Registro de Riesgos y Factores'!#REF!</definedName>
    <definedName name="Component18" localSheetId="2">Plantilla1!#REF!</definedName>
    <definedName name="Component18" localSheetId="3">'Registro de Riesgos y Factores'!#REF!</definedName>
    <definedName name="Component18">'Registro de Riesgos y Factores'!#REF!</definedName>
    <definedName name="Component19" localSheetId="5">'Registro de Riesgos y Factores'!#REF!</definedName>
    <definedName name="Component19" localSheetId="2">Plantilla1!#REF!</definedName>
    <definedName name="Component19" localSheetId="3">'Registro de Riesgos y Factores'!#REF!</definedName>
    <definedName name="Component19">'Registro de Riesgos y Factores'!#REF!</definedName>
    <definedName name="Component2" localSheetId="2">Plantilla1!$C$6</definedName>
    <definedName name="Component2">'Registro de Riesgos y Factores'!#REF!</definedName>
    <definedName name="Component20" localSheetId="5">'Registro de Riesgos y Factores'!#REF!</definedName>
    <definedName name="Component20" localSheetId="2">Plantilla1!#REF!</definedName>
    <definedName name="Component20" localSheetId="3">'Registro de Riesgos y Factores'!#REF!</definedName>
    <definedName name="Component20">'Registro de Riesgos y Factores'!#REF!</definedName>
    <definedName name="Component3" localSheetId="5">'Registro de Riesgos y Factores'!#REF!</definedName>
    <definedName name="Component3" localSheetId="2">Plantilla1!#REF!</definedName>
    <definedName name="Component3" localSheetId="3">'Registro de Riesgos y Factores'!#REF!</definedName>
    <definedName name="Component3">'Registro de Riesgos y Factores'!#REF!</definedName>
    <definedName name="Component4" localSheetId="5">'Registro de Riesgos y Factores'!#REF!</definedName>
    <definedName name="Component4" localSheetId="2">Plantilla1!#REF!</definedName>
    <definedName name="Component4" localSheetId="3">'Registro de Riesgos y Factores'!#REF!</definedName>
    <definedName name="Component4">'Registro de Riesgos y Factores'!#REF!</definedName>
    <definedName name="Component5" localSheetId="5">'Registro de Riesgos y Factores'!#REF!</definedName>
    <definedName name="Component5" localSheetId="2">Plantilla1!#REF!</definedName>
    <definedName name="Component5" localSheetId="3">'Registro de Riesgos y Factores'!#REF!</definedName>
    <definedName name="Component5">'Registro de Riesgos y Factores'!#REF!</definedName>
    <definedName name="Component6" localSheetId="5">'Registro de Riesgos y Factores'!#REF!</definedName>
    <definedName name="Component6" localSheetId="2">Plantilla1!#REF!</definedName>
    <definedName name="Component6" localSheetId="3">'Registro de Riesgos y Factores'!#REF!</definedName>
    <definedName name="Component6">'Registro de Riesgos y Factores'!#REF!</definedName>
    <definedName name="Component7" localSheetId="5">'Registro de Riesgos y Factores'!#REF!</definedName>
    <definedName name="Component7" localSheetId="2">Plantilla1!#REF!</definedName>
    <definedName name="Component7" localSheetId="3">'Registro de Riesgos y Factores'!#REF!</definedName>
    <definedName name="Component7">'Registro de Riesgos y Factores'!#REF!</definedName>
    <definedName name="Component8" localSheetId="5">'Registro de Riesgos y Factores'!#REF!</definedName>
    <definedName name="Component8" localSheetId="2">Plantilla1!#REF!</definedName>
    <definedName name="Component8" localSheetId="3">'Registro de Riesgos y Factores'!#REF!</definedName>
    <definedName name="Component8">'Registro de Riesgos y Factores'!#REF!</definedName>
    <definedName name="Component9" localSheetId="5">'Registro de Riesgos y Factores'!#REF!</definedName>
    <definedName name="Component9" localSheetId="2">Plantilla1!#REF!</definedName>
    <definedName name="Component9" localSheetId="3">'Registro de Riesgos y Factores'!#REF!</definedName>
    <definedName name="Component9">'Registro de Riesgos y Factores'!#REF!</definedName>
    <definedName name="Impact1" localSheetId="5">'Matriz de evaluación del riesgo'!$G$6</definedName>
    <definedName name="Impact1" localSheetId="3">Plantilla2!$G$6</definedName>
    <definedName name="Impact1">#REF!</definedName>
    <definedName name="Impact10" localSheetId="5">'Matriz de evaluación del riesgo'!#REF!</definedName>
    <definedName name="Impact10" localSheetId="2">#REF!</definedName>
    <definedName name="Impact10" localSheetId="3">Plantilla2!#REF!</definedName>
    <definedName name="Impact10">#REF!</definedName>
    <definedName name="Impact11" localSheetId="5">'Matriz de evaluación del riesgo'!#REF!</definedName>
    <definedName name="Impact11" localSheetId="2">#REF!</definedName>
    <definedName name="Impact11" localSheetId="3">Plantilla2!#REF!</definedName>
    <definedName name="Impact11">#REF!</definedName>
    <definedName name="Impact12" localSheetId="5">'Matriz de evaluación del riesgo'!#REF!</definedName>
    <definedName name="Impact12" localSheetId="2">#REF!</definedName>
    <definedName name="Impact12" localSheetId="3">Plantilla2!#REF!</definedName>
    <definedName name="Impact12">#REF!</definedName>
    <definedName name="Impact13" localSheetId="5">'Matriz de evaluación del riesgo'!#REF!</definedName>
    <definedName name="Impact13" localSheetId="2">#REF!</definedName>
    <definedName name="Impact13" localSheetId="3">Plantilla2!#REF!</definedName>
    <definedName name="Impact13">#REF!</definedName>
    <definedName name="Impact14" localSheetId="5">'Matriz de evaluación del riesgo'!#REF!</definedName>
    <definedName name="Impact14" localSheetId="2">#REF!</definedName>
    <definedName name="Impact14" localSheetId="3">Plantilla2!#REF!</definedName>
    <definedName name="Impact14">#REF!</definedName>
    <definedName name="Impact15" localSheetId="5">'Matriz de evaluación del riesgo'!#REF!</definedName>
    <definedName name="Impact15" localSheetId="2">#REF!</definedName>
    <definedName name="Impact15" localSheetId="3">Plantilla2!#REF!</definedName>
    <definedName name="Impact15">#REF!</definedName>
    <definedName name="Impact16" localSheetId="5">'Matriz de evaluación del riesgo'!#REF!</definedName>
    <definedName name="Impact16" localSheetId="2">#REF!</definedName>
    <definedName name="Impact16" localSheetId="3">Plantilla2!#REF!</definedName>
    <definedName name="Impact16">#REF!</definedName>
    <definedName name="Impact17" localSheetId="5">'Matriz de evaluación del riesgo'!#REF!</definedName>
    <definedName name="Impact17" localSheetId="2">#REF!</definedName>
    <definedName name="Impact17" localSheetId="3">Plantilla2!#REF!</definedName>
    <definedName name="Impact17">#REF!</definedName>
    <definedName name="Impact18" localSheetId="5">'Matriz de evaluación del riesgo'!#REF!</definedName>
    <definedName name="Impact18" localSheetId="2">#REF!</definedName>
    <definedName name="Impact18" localSheetId="3">Plantilla2!#REF!</definedName>
    <definedName name="Impact18">#REF!</definedName>
    <definedName name="Impact19" localSheetId="5">'Matriz de evaluación del riesgo'!#REF!</definedName>
    <definedName name="Impact19" localSheetId="2">#REF!</definedName>
    <definedName name="Impact19" localSheetId="3">Plantilla2!#REF!</definedName>
    <definedName name="Impact19">#REF!</definedName>
    <definedName name="Impact2" localSheetId="5">'Matriz de evaluación del riesgo'!$G$12</definedName>
    <definedName name="Impact2" localSheetId="3">Plantilla2!$G$7</definedName>
    <definedName name="Impact2">#REF!</definedName>
    <definedName name="Impact20" localSheetId="5">'Matriz de evaluación del riesgo'!#REF!</definedName>
    <definedName name="Impact20" localSheetId="2">#REF!</definedName>
    <definedName name="Impact20" localSheetId="3">Plantilla2!#REF!</definedName>
    <definedName name="Impact20">#REF!</definedName>
    <definedName name="Impact3" localSheetId="5">'Matriz de evaluación del riesgo'!$G$13</definedName>
    <definedName name="Impact3" localSheetId="3">Plantilla2!$G$8</definedName>
    <definedName name="Impact3">#REF!</definedName>
    <definedName name="Impact4" localSheetId="5">'Matriz de evaluación del riesgo'!#REF!</definedName>
    <definedName name="Impact4" localSheetId="3">Plantilla2!$G$9</definedName>
    <definedName name="Impact4">#REF!</definedName>
    <definedName name="Impact5" localSheetId="5">'Matriz de evaluación del riesgo'!$G$14</definedName>
    <definedName name="Impact5" localSheetId="3">Plantilla2!$G$10</definedName>
    <definedName name="Impact5">#REF!</definedName>
    <definedName name="Impact6" localSheetId="5">'Matriz de evaluación del riesgo'!$G$15</definedName>
    <definedName name="Impact6" localSheetId="3">Plantilla2!$G$11</definedName>
    <definedName name="Impact6">#REF!</definedName>
    <definedName name="Impact7" localSheetId="5">'Matriz de evaluación del riesgo'!$G$17</definedName>
    <definedName name="Impact7" localSheetId="3">Plantilla2!$G$12</definedName>
    <definedName name="Impact7">#REF!</definedName>
    <definedName name="Impact8" localSheetId="5">'Matriz de evaluación del riesgo'!#REF!</definedName>
    <definedName name="Impact8" localSheetId="3">Plantilla2!$G$13</definedName>
    <definedName name="Impact8">#REF!</definedName>
    <definedName name="Impact9" localSheetId="5">'Matriz de evaluación del riesgo'!#REF!</definedName>
    <definedName name="Impact9" localSheetId="2">#REF!</definedName>
    <definedName name="Impact9" localSheetId="3">Plantilla2!#REF!</definedName>
    <definedName name="Impact9">#REF!</definedName>
    <definedName name="Level1" localSheetId="5">'Matriz de evaluación del riesgo'!$K$6</definedName>
    <definedName name="Level1" localSheetId="3">Plantilla2!$K$6</definedName>
    <definedName name="Level1">#REF!</definedName>
    <definedName name="Level10" localSheetId="5">'Matriz de evaluación del riesgo'!#REF!</definedName>
    <definedName name="Level10" localSheetId="2">#REF!</definedName>
    <definedName name="Level10" localSheetId="3">Plantilla2!#REF!</definedName>
    <definedName name="Level10">#REF!</definedName>
    <definedName name="Level11" localSheetId="5">'Matriz de evaluación del riesgo'!#REF!</definedName>
    <definedName name="Level11" localSheetId="2">#REF!</definedName>
    <definedName name="Level11" localSheetId="3">Plantilla2!#REF!</definedName>
    <definedName name="Level11">#REF!</definedName>
    <definedName name="Level12" localSheetId="5">'Matriz de evaluación del riesgo'!#REF!</definedName>
    <definedName name="Level12" localSheetId="2">#REF!</definedName>
    <definedName name="Level12" localSheetId="3">Plantilla2!#REF!</definedName>
    <definedName name="Level12">#REF!</definedName>
    <definedName name="Level13" localSheetId="5">'Matriz de evaluación del riesgo'!#REF!</definedName>
    <definedName name="Level13" localSheetId="2">#REF!</definedName>
    <definedName name="Level13" localSheetId="3">Plantilla2!#REF!</definedName>
    <definedName name="Level13">#REF!</definedName>
    <definedName name="Level14" localSheetId="5">'Matriz de evaluación del riesgo'!#REF!</definedName>
    <definedName name="Level14" localSheetId="2">#REF!</definedName>
    <definedName name="Level14" localSheetId="3">Plantilla2!#REF!</definedName>
    <definedName name="Level14">#REF!</definedName>
    <definedName name="Level15" localSheetId="5">'Matriz de evaluación del riesgo'!#REF!</definedName>
    <definedName name="Level15" localSheetId="2">#REF!</definedName>
    <definedName name="Level15" localSheetId="3">Plantilla2!#REF!</definedName>
    <definedName name="Level15">#REF!</definedName>
    <definedName name="Level16" localSheetId="5">'Matriz de evaluación del riesgo'!#REF!</definedName>
    <definedName name="Level16" localSheetId="2">#REF!</definedName>
    <definedName name="Level16" localSheetId="3">Plantilla2!#REF!</definedName>
    <definedName name="Level16">#REF!</definedName>
    <definedName name="Level17" localSheetId="5">'Matriz de evaluación del riesgo'!#REF!</definedName>
    <definedName name="Level17" localSheetId="2">#REF!</definedName>
    <definedName name="Level17" localSheetId="3">Plantilla2!#REF!</definedName>
    <definedName name="Level17">#REF!</definedName>
    <definedName name="Level18" localSheetId="5">'Matriz de evaluación del riesgo'!#REF!</definedName>
    <definedName name="Level18" localSheetId="2">#REF!</definedName>
    <definedName name="Level18" localSheetId="3">Plantilla2!#REF!</definedName>
    <definedName name="Level18">#REF!</definedName>
    <definedName name="Level19" localSheetId="5">'Matriz de evaluación del riesgo'!#REF!</definedName>
    <definedName name="Level19" localSheetId="2">#REF!</definedName>
    <definedName name="Level19" localSheetId="3">Plantilla2!#REF!</definedName>
    <definedName name="Level19">#REF!</definedName>
    <definedName name="Level2" localSheetId="5">'Matriz de evaluación del riesgo'!$K$12</definedName>
    <definedName name="Level2" localSheetId="3">Plantilla2!$K$7</definedName>
    <definedName name="Level2">#REF!</definedName>
    <definedName name="Level20" localSheetId="5">'Matriz de evaluación del riesgo'!#REF!</definedName>
    <definedName name="Level20" localSheetId="2">#REF!</definedName>
    <definedName name="Level20" localSheetId="3">Plantilla2!#REF!</definedName>
    <definedName name="Level20">#REF!</definedName>
    <definedName name="Level3" localSheetId="5">'Matriz de evaluación del riesgo'!$K$13</definedName>
    <definedName name="Level3" localSheetId="3">Plantilla2!$K$8</definedName>
    <definedName name="Level3">#REF!</definedName>
    <definedName name="Level4" localSheetId="5">'Matriz de evaluación del riesgo'!#REF!</definedName>
    <definedName name="Level4" localSheetId="3">Plantilla2!$K$9</definedName>
    <definedName name="Level4">#REF!</definedName>
    <definedName name="Level5" localSheetId="5">'Matriz de evaluación del riesgo'!$K$14</definedName>
    <definedName name="Level5" localSheetId="3">Plantilla2!$K$10</definedName>
    <definedName name="Level5">#REF!</definedName>
    <definedName name="Level6" localSheetId="5">'Matriz de evaluación del riesgo'!$K$15</definedName>
    <definedName name="Level6" localSheetId="3">Plantilla2!$K$11</definedName>
    <definedName name="Level6">#REF!</definedName>
    <definedName name="Level7" localSheetId="5">'Matriz de evaluación del riesgo'!$K$17</definedName>
    <definedName name="Level7" localSheetId="3">Plantilla2!$K$12</definedName>
    <definedName name="Level7">#REF!</definedName>
    <definedName name="Level8" localSheetId="5">'Matriz de evaluación del riesgo'!#REF!</definedName>
    <definedName name="Level8" localSheetId="3">Plantilla2!$K$13</definedName>
    <definedName name="Level8">#REF!</definedName>
    <definedName name="Level9" localSheetId="5">'Matriz de evaluación del riesgo'!#REF!</definedName>
    <definedName name="Level9" localSheetId="2">#REF!</definedName>
    <definedName name="Level9" localSheetId="3">Plantilla2!#REF!</definedName>
    <definedName name="Level9">#REF!</definedName>
    <definedName name="Probability1" localSheetId="5">'Matriz de evaluación del riesgo'!$H$6</definedName>
    <definedName name="Probability1" localSheetId="3">Plantilla2!$H$6</definedName>
    <definedName name="Probability1">#REF!</definedName>
    <definedName name="Probability10" localSheetId="5">'Matriz de evaluación del riesgo'!#REF!</definedName>
    <definedName name="Probability10" localSheetId="2">#REF!</definedName>
    <definedName name="Probability10" localSheetId="3">Plantilla2!#REF!</definedName>
    <definedName name="Probability10">#REF!</definedName>
    <definedName name="Probability11" localSheetId="5">'Matriz de evaluación del riesgo'!#REF!</definedName>
    <definedName name="Probability11" localSheetId="2">#REF!</definedName>
    <definedName name="Probability11" localSheetId="3">Plantilla2!#REF!</definedName>
    <definedName name="Probability11">#REF!</definedName>
    <definedName name="Probability12" localSheetId="5">'Matriz de evaluación del riesgo'!#REF!</definedName>
    <definedName name="Probability12" localSheetId="2">#REF!</definedName>
    <definedName name="Probability12" localSheetId="3">Plantilla2!#REF!</definedName>
    <definedName name="Probability12">#REF!</definedName>
    <definedName name="Probability13" localSheetId="5">'Matriz de evaluación del riesgo'!#REF!</definedName>
    <definedName name="Probability13" localSheetId="2">#REF!</definedName>
    <definedName name="Probability13" localSheetId="3">Plantilla2!#REF!</definedName>
    <definedName name="Probability13">#REF!</definedName>
    <definedName name="Probability14" localSheetId="5">'Matriz de evaluación del riesgo'!#REF!</definedName>
    <definedName name="Probability14" localSheetId="2">#REF!</definedName>
    <definedName name="Probability14" localSheetId="3">Plantilla2!#REF!</definedName>
    <definedName name="Probability14">#REF!</definedName>
    <definedName name="Probability15" localSheetId="5">'Matriz de evaluación del riesgo'!#REF!</definedName>
    <definedName name="Probability15" localSheetId="2">#REF!</definedName>
    <definedName name="Probability15" localSheetId="3">Plantilla2!#REF!</definedName>
    <definedName name="Probability15">#REF!</definedName>
    <definedName name="Probability16" localSheetId="5">'Matriz de evaluación del riesgo'!#REF!</definedName>
    <definedName name="Probability16" localSheetId="2">#REF!</definedName>
    <definedName name="Probability16" localSheetId="3">Plantilla2!#REF!</definedName>
    <definedName name="Probability16">#REF!</definedName>
    <definedName name="Probability17" localSheetId="5">'Matriz de evaluación del riesgo'!#REF!</definedName>
    <definedName name="Probability17" localSheetId="2">#REF!</definedName>
    <definedName name="Probability17" localSheetId="3">Plantilla2!#REF!</definedName>
    <definedName name="Probability17">#REF!</definedName>
    <definedName name="Probability18" localSheetId="5">'Matriz de evaluación del riesgo'!#REF!</definedName>
    <definedName name="Probability18" localSheetId="2">#REF!</definedName>
    <definedName name="Probability18" localSheetId="3">Plantilla2!#REF!</definedName>
    <definedName name="Probability18">#REF!</definedName>
    <definedName name="Probability19" localSheetId="5">'Matriz de evaluación del riesgo'!#REF!</definedName>
    <definedName name="Probability19" localSheetId="2">#REF!</definedName>
    <definedName name="Probability19" localSheetId="3">Plantilla2!#REF!</definedName>
    <definedName name="Probability19">#REF!</definedName>
    <definedName name="Probability2" localSheetId="5">'Matriz de evaluación del riesgo'!$H$12</definedName>
    <definedName name="Probability2" localSheetId="3">Plantilla2!$H$7</definedName>
    <definedName name="Probability2">#REF!</definedName>
    <definedName name="Probability20" localSheetId="5">'Matriz de evaluación del riesgo'!#REF!</definedName>
    <definedName name="Probability20" localSheetId="2">#REF!</definedName>
    <definedName name="Probability20" localSheetId="3">Plantilla2!#REF!</definedName>
    <definedName name="Probability20">#REF!</definedName>
    <definedName name="Probability3" localSheetId="5">'Matriz de evaluación del riesgo'!$H$13</definedName>
    <definedName name="Probability3" localSheetId="3">Plantilla2!$H$8</definedName>
    <definedName name="Probability3">#REF!</definedName>
    <definedName name="Probability4" localSheetId="5">'Matriz de evaluación del riesgo'!#REF!</definedName>
    <definedName name="Probability4" localSheetId="3">Plantilla2!$H$9</definedName>
    <definedName name="Probability4">#REF!</definedName>
    <definedName name="Probability5" localSheetId="5">'Matriz de evaluación del riesgo'!$H$14</definedName>
    <definedName name="Probability5" localSheetId="3">Plantilla2!$H$10</definedName>
    <definedName name="Probability5">#REF!</definedName>
    <definedName name="Probability6" localSheetId="5">'Matriz de evaluación del riesgo'!$H$15</definedName>
    <definedName name="Probability6" localSheetId="3">Plantilla2!$H$11</definedName>
    <definedName name="Probability6">#REF!</definedName>
    <definedName name="Probability7" localSheetId="5">'Matriz de evaluación del riesgo'!$H$17</definedName>
    <definedName name="Probability7" localSheetId="3">Plantilla2!$H$12</definedName>
    <definedName name="Probability7">#REF!</definedName>
    <definedName name="Probability8" localSheetId="5">'Matriz de evaluación del riesgo'!#REF!</definedName>
    <definedName name="Probability8" localSheetId="3">Plantilla2!$H$13</definedName>
    <definedName name="Probability8">#REF!</definedName>
    <definedName name="Probability9" localSheetId="5">'Matriz de evaluación del riesgo'!#REF!</definedName>
    <definedName name="Probability9" localSheetId="2">#REF!</definedName>
    <definedName name="Probability9" localSheetId="3">Plantilla2!#REF!</definedName>
    <definedName name="Probability9">#REF!</definedName>
    <definedName name="Risk1" localSheetId="2">Plantilla1!$E$5</definedName>
    <definedName name="Risk1">'Registro de Riesgos y Factores'!#REF!</definedName>
    <definedName name="Risk10" localSheetId="5">'Registro de Riesgos y Factores'!#REF!</definedName>
    <definedName name="Risk10" localSheetId="2">Plantilla1!#REF!</definedName>
    <definedName name="Risk10" localSheetId="3">'Registro de Riesgos y Factores'!#REF!</definedName>
    <definedName name="Risk10">'Registro de Riesgos y Factores'!#REF!</definedName>
    <definedName name="Risk11" localSheetId="5">'Registro de Riesgos y Factores'!#REF!</definedName>
    <definedName name="Risk11" localSheetId="2">Plantilla1!#REF!</definedName>
    <definedName name="Risk11" localSheetId="3">'Registro de Riesgos y Factores'!#REF!</definedName>
    <definedName name="Risk11">'Registro de Riesgos y Factores'!#REF!</definedName>
    <definedName name="Risk12" localSheetId="5">'Registro de Riesgos y Factores'!#REF!</definedName>
    <definedName name="Risk12" localSheetId="2">Plantilla1!#REF!</definedName>
    <definedName name="Risk12" localSheetId="3">'Registro de Riesgos y Factores'!#REF!</definedName>
    <definedName name="Risk12">'Registro de Riesgos y Factores'!#REF!</definedName>
    <definedName name="Risk13" localSheetId="5">'Registro de Riesgos y Factores'!#REF!</definedName>
    <definedName name="Risk13" localSheetId="2">Plantilla1!#REF!</definedName>
    <definedName name="Risk13" localSheetId="3">'Registro de Riesgos y Factores'!#REF!</definedName>
    <definedName name="Risk13">'Registro de Riesgos y Factores'!#REF!</definedName>
    <definedName name="Risk14" localSheetId="5">'Registro de Riesgos y Factores'!#REF!</definedName>
    <definedName name="Risk14" localSheetId="2">Plantilla1!#REF!</definedName>
    <definedName name="Risk14" localSheetId="3">'Registro de Riesgos y Factores'!#REF!</definedName>
    <definedName name="Risk14">'Registro de Riesgos y Factores'!#REF!</definedName>
    <definedName name="Risk15" localSheetId="5">'Registro de Riesgos y Factores'!#REF!</definedName>
    <definedName name="Risk15" localSheetId="2">Plantilla1!#REF!</definedName>
    <definedName name="Risk15" localSheetId="3">'Registro de Riesgos y Factores'!#REF!</definedName>
    <definedName name="Risk15">'Registro de Riesgos y Factores'!#REF!</definedName>
    <definedName name="Risk16" localSheetId="5">'Registro de Riesgos y Factores'!#REF!</definedName>
    <definedName name="Risk16" localSheetId="2">Plantilla1!#REF!</definedName>
    <definedName name="Risk16" localSheetId="3">'Registro de Riesgos y Factores'!#REF!</definedName>
    <definedName name="Risk16">'Registro de Riesgos y Factores'!#REF!</definedName>
    <definedName name="Risk17" localSheetId="5">'Registro de Riesgos y Factores'!#REF!</definedName>
    <definedName name="Risk17" localSheetId="2">Plantilla1!#REF!</definedName>
    <definedName name="Risk17" localSheetId="3">'Registro de Riesgos y Factores'!#REF!</definedName>
    <definedName name="Risk17">'Registro de Riesgos y Factores'!#REF!</definedName>
    <definedName name="Risk18" localSheetId="5">'Registro de Riesgos y Factores'!#REF!</definedName>
    <definedName name="Risk18" localSheetId="2">Plantilla1!#REF!</definedName>
    <definedName name="Risk18" localSheetId="3">'Registro de Riesgos y Factores'!#REF!</definedName>
    <definedName name="Risk18">'Registro de Riesgos y Factores'!#REF!</definedName>
    <definedName name="Risk19" localSheetId="5">'Registro de Riesgos y Factores'!#REF!</definedName>
    <definedName name="Risk19" localSheetId="2">Plantilla1!#REF!</definedName>
    <definedName name="Risk19" localSheetId="3">'Registro de Riesgos y Factores'!#REF!</definedName>
    <definedName name="Risk19">'Registro de Riesgos y Factores'!#REF!</definedName>
    <definedName name="Risk2" localSheetId="2">Plantilla1!$E$6</definedName>
    <definedName name="Risk2">'Registro de Riesgos y Factores'!#REF!</definedName>
    <definedName name="Risk20" localSheetId="5">'Registro de Riesgos y Factores'!#REF!</definedName>
    <definedName name="Risk20" localSheetId="2">Plantilla1!#REF!</definedName>
    <definedName name="Risk20" localSheetId="3">'Registro de Riesgos y Factores'!#REF!</definedName>
    <definedName name="Risk20">'Registro de Riesgos y Factores'!#REF!</definedName>
    <definedName name="Risk3" localSheetId="5">'Registro de Riesgos y Factores'!#REF!</definedName>
    <definedName name="Risk3" localSheetId="2">Plantilla1!#REF!</definedName>
    <definedName name="Risk3" localSheetId="3">'Registro de Riesgos y Factores'!#REF!</definedName>
    <definedName name="Risk3">'Registro de Riesgos y Factores'!#REF!</definedName>
    <definedName name="Risk4" localSheetId="5">'Registro de Riesgos y Factores'!#REF!</definedName>
    <definedName name="Risk4" localSheetId="2">Plantilla1!#REF!</definedName>
    <definedName name="Risk4" localSheetId="3">'Registro de Riesgos y Factores'!#REF!</definedName>
    <definedName name="Risk4">'Registro de Riesgos y Factores'!#REF!</definedName>
    <definedName name="Risk5" localSheetId="5">'Registro de Riesgos y Factores'!#REF!</definedName>
    <definedName name="Risk5" localSheetId="2">Plantilla1!#REF!</definedName>
    <definedName name="Risk5" localSheetId="3">'Registro de Riesgos y Factores'!#REF!</definedName>
    <definedName name="Risk5">'Registro de Riesgos y Factores'!#REF!</definedName>
    <definedName name="Risk6" localSheetId="5">'Registro de Riesgos y Factores'!#REF!</definedName>
    <definedName name="Risk6" localSheetId="2">Plantilla1!#REF!</definedName>
    <definedName name="Risk6" localSheetId="3">'Registro de Riesgos y Factores'!#REF!</definedName>
    <definedName name="Risk6">'Registro de Riesgos y Factores'!#REF!</definedName>
    <definedName name="Risk7" localSheetId="5">'Registro de Riesgos y Factores'!#REF!</definedName>
    <definedName name="Risk7" localSheetId="2">Plantilla1!#REF!</definedName>
    <definedName name="Risk7" localSheetId="3">'Registro de Riesgos y Factores'!#REF!</definedName>
    <definedName name="Risk7">'Registro de Riesgos y Factores'!#REF!</definedName>
    <definedName name="Risk8" localSheetId="5">'Registro de Riesgos y Factores'!#REF!</definedName>
    <definedName name="Risk8" localSheetId="2">Plantilla1!#REF!</definedName>
    <definedName name="Risk8" localSheetId="3">'Registro de Riesgos y Factores'!#REF!</definedName>
    <definedName name="Risk8">'Registro de Riesgos y Factores'!#REF!</definedName>
    <definedName name="Risk9" localSheetId="5">'Registro de Riesgos y Factores'!#REF!</definedName>
    <definedName name="Risk9" localSheetId="2">Plantilla1!#REF!</definedName>
    <definedName name="Risk9" localSheetId="3">'Registro de Riesgos y Factores'!#REF!</definedName>
    <definedName name="Risk9">'Registro de Riesgos y Factores'!#REF!</definedName>
    <definedName name="Typeofrisk1" localSheetId="2">Plantilla1!$D$5</definedName>
    <definedName name="Typeofrisk1">'Registro de Riesgos y Factores'!$D$5</definedName>
    <definedName name="Typeofrisk10" localSheetId="5">'Registro de Riesgos y Factores'!#REF!</definedName>
    <definedName name="Typeofrisk10" localSheetId="2">Plantilla1!#REF!</definedName>
    <definedName name="Typeofrisk10" localSheetId="3">'Registro de Riesgos y Factores'!#REF!</definedName>
    <definedName name="Typeofrisk10">'Registro de Riesgos y Factores'!#REF!</definedName>
    <definedName name="Typeofrisk11" localSheetId="5">'Registro de Riesgos y Factores'!#REF!</definedName>
    <definedName name="Typeofrisk11" localSheetId="2">Plantilla1!#REF!</definedName>
    <definedName name="Typeofrisk11" localSheetId="3">'Registro de Riesgos y Factores'!#REF!</definedName>
    <definedName name="Typeofrisk11">'Registro de Riesgos y Factores'!#REF!</definedName>
    <definedName name="Typeofrisk12" localSheetId="5">'Registro de Riesgos y Factores'!#REF!</definedName>
    <definedName name="Typeofrisk12" localSheetId="2">Plantilla1!#REF!</definedName>
    <definedName name="Typeofrisk12" localSheetId="3">'Registro de Riesgos y Factores'!#REF!</definedName>
    <definedName name="Typeofrisk12">'Registro de Riesgos y Factores'!#REF!</definedName>
    <definedName name="Typeofrisk13" localSheetId="5">'Registro de Riesgos y Factores'!#REF!</definedName>
    <definedName name="Typeofrisk13" localSheetId="2">Plantilla1!#REF!</definedName>
    <definedName name="Typeofrisk13" localSheetId="3">'Registro de Riesgos y Factores'!#REF!</definedName>
    <definedName name="Typeofrisk13">'Registro de Riesgos y Factores'!#REF!</definedName>
    <definedName name="Typeofrisk14" localSheetId="5">'Registro de Riesgos y Factores'!#REF!</definedName>
    <definedName name="Typeofrisk14" localSheetId="2">Plantilla1!#REF!</definedName>
    <definedName name="Typeofrisk14" localSheetId="3">'Registro de Riesgos y Factores'!#REF!</definedName>
    <definedName name="Typeofrisk14">'Registro de Riesgos y Factores'!#REF!</definedName>
    <definedName name="Typeofrisk15" localSheetId="5">'Registro de Riesgos y Factores'!#REF!</definedName>
    <definedName name="Typeofrisk15" localSheetId="2">Plantilla1!#REF!</definedName>
    <definedName name="Typeofrisk15" localSheetId="3">'Registro de Riesgos y Factores'!#REF!</definedName>
    <definedName name="Typeofrisk15">'Registro de Riesgos y Factores'!#REF!</definedName>
    <definedName name="Typeofrisk16" localSheetId="5">'Registro de Riesgos y Factores'!#REF!</definedName>
    <definedName name="Typeofrisk16" localSheetId="2">Plantilla1!#REF!</definedName>
    <definedName name="Typeofrisk16" localSheetId="3">'Registro de Riesgos y Factores'!#REF!</definedName>
    <definedName name="Typeofrisk16">'Registro de Riesgos y Factores'!#REF!</definedName>
    <definedName name="Typeofrisk17" localSheetId="5">'Registro de Riesgos y Factores'!#REF!</definedName>
    <definedName name="Typeofrisk17" localSheetId="2">Plantilla1!#REF!</definedName>
    <definedName name="Typeofrisk17" localSheetId="3">'Registro de Riesgos y Factores'!#REF!</definedName>
    <definedName name="Typeofrisk17">'Registro de Riesgos y Factores'!#REF!</definedName>
    <definedName name="Typeofrisk18" localSheetId="5">'Registro de Riesgos y Factores'!#REF!</definedName>
    <definedName name="Typeofrisk18" localSheetId="2">Plantilla1!#REF!</definedName>
    <definedName name="Typeofrisk18" localSheetId="3">'Registro de Riesgos y Factores'!#REF!</definedName>
    <definedName name="Typeofrisk18">'Registro de Riesgos y Factores'!#REF!</definedName>
    <definedName name="Typeofrisk19" localSheetId="5">'Registro de Riesgos y Factores'!#REF!</definedName>
    <definedName name="Typeofrisk19" localSheetId="2">Plantilla1!#REF!</definedName>
    <definedName name="Typeofrisk19" localSheetId="3">'Registro de Riesgos y Factores'!#REF!</definedName>
    <definedName name="Typeofrisk19">'Registro de Riesgos y Factores'!#REF!</definedName>
    <definedName name="Typeofrisk2" localSheetId="2">Plantilla1!$D$6</definedName>
    <definedName name="Typeofrisk2">'Registro de Riesgos y Factores'!#REF!</definedName>
    <definedName name="Typeofrisk20" localSheetId="5">'Registro de Riesgos y Factores'!#REF!</definedName>
    <definedName name="Typeofrisk20" localSheetId="2">Plantilla1!#REF!</definedName>
    <definedName name="Typeofrisk20" localSheetId="3">'Registro de Riesgos y Factores'!#REF!</definedName>
    <definedName name="Typeofrisk20">'Registro de Riesgos y Factores'!#REF!</definedName>
    <definedName name="Typeofrisk3" localSheetId="5">'Registro de Riesgos y Factores'!#REF!</definedName>
    <definedName name="Typeofrisk3" localSheetId="2">Plantilla1!#REF!</definedName>
    <definedName name="Typeofrisk3" localSheetId="3">'Registro de Riesgos y Factores'!#REF!</definedName>
    <definedName name="Typeofrisk3">'Registro de Riesgos y Factores'!#REF!</definedName>
    <definedName name="Typeofrisk4" localSheetId="5">'Registro de Riesgos y Factores'!#REF!</definedName>
    <definedName name="Typeofrisk4" localSheetId="2">Plantilla1!#REF!</definedName>
    <definedName name="Typeofrisk4" localSheetId="3">'Registro de Riesgos y Factores'!#REF!</definedName>
    <definedName name="Typeofrisk4">'Registro de Riesgos y Factores'!#REF!</definedName>
    <definedName name="Typeofrisk5" localSheetId="5">'Registro de Riesgos y Factores'!#REF!</definedName>
    <definedName name="Typeofrisk5" localSheetId="2">Plantilla1!#REF!</definedName>
    <definedName name="Typeofrisk5" localSheetId="3">'Registro de Riesgos y Factores'!#REF!</definedName>
    <definedName name="Typeofrisk5">'Registro de Riesgos y Factores'!#REF!</definedName>
    <definedName name="Typeofrisk6" localSheetId="5">'Registro de Riesgos y Factores'!#REF!</definedName>
    <definedName name="Typeofrisk6" localSheetId="2">Plantilla1!#REF!</definedName>
    <definedName name="Typeofrisk6" localSheetId="3">'Registro de Riesgos y Factores'!#REF!</definedName>
    <definedName name="Typeofrisk6">'Registro de Riesgos y Factores'!#REF!</definedName>
    <definedName name="Typeofrisk7" localSheetId="5">'Registro de Riesgos y Factores'!#REF!</definedName>
    <definedName name="Typeofrisk7" localSheetId="2">Plantilla1!#REF!</definedName>
    <definedName name="Typeofrisk7" localSheetId="3">'Registro de Riesgos y Factores'!#REF!</definedName>
    <definedName name="Typeofrisk7">'Registro de Riesgos y Factores'!#REF!</definedName>
    <definedName name="Typeofrisk8" localSheetId="5">'Registro de Riesgos y Factores'!#REF!</definedName>
    <definedName name="Typeofrisk8" localSheetId="2">Plantilla1!#REF!</definedName>
    <definedName name="Typeofrisk8" localSheetId="3">'Registro de Riesgos y Factores'!#REF!</definedName>
    <definedName name="Typeofrisk8">'Registro de Riesgos y Factores'!#REF!</definedName>
    <definedName name="Typeofrisk9" localSheetId="5">'Registro de Riesgos y Factores'!#REF!</definedName>
    <definedName name="Typeofrisk9" localSheetId="2">Plantilla1!#REF!</definedName>
    <definedName name="Typeofrisk9" localSheetId="3">'Registro de Riesgos y Factores'!#REF!</definedName>
    <definedName name="Typeofrisk9">'Registro de Riesgos y Factores'!#REF!</definedName>
    <definedName name="u8iou">'[1]Registro de Riesgos y Factores'!$E$75</definedName>
    <definedName name="Value1" localSheetId="5">'Matriz de evaluación del riesgo'!$J$6</definedName>
    <definedName name="Value1" localSheetId="3">Plantilla2!$J$6</definedName>
    <definedName name="Value1">#REF!</definedName>
    <definedName name="Value10" localSheetId="5">'Matriz de evaluación del riesgo'!#REF!</definedName>
    <definedName name="Value10" localSheetId="2">#REF!</definedName>
    <definedName name="Value10" localSheetId="3">Plantilla2!#REF!</definedName>
    <definedName name="Value10">#REF!</definedName>
    <definedName name="Value11" localSheetId="5">'Matriz de evaluación del riesgo'!#REF!</definedName>
    <definedName name="Value11" localSheetId="2">#REF!</definedName>
    <definedName name="Value11" localSheetId="3">Plantilla2!#REF!</definedName>
    <definedName name="Value11">#REF!</definedName>
    <definedName name="Value12" localSheetId="5">'Matriz de evaluación del riesgo'!#REF!</definedName>
    <definedName name="Value12" localSheetId="2">#REF!</definedName>
    <definedName name="Value12" localSheetId="3">Plantilla2!#REF!</definedName>
    <definedName name="Value12">#REF!</definedName>
    <definedName name="Value13" localSheetId="5">'Matriz de evaluación del riesgo'!#REF!</definedName>
    <definedName name="Value13" localSheetId="2">#REF!</definedName>
    <definedName name="Value13" localSheetId="3">Plantilla2!#REF!</definedName>
    <definedName name="Value13">#REF!</definedName>
    <definedName name="Value14" localSheetId="5">'Matriz de evaluación del riesgo'!#REF!</definedName>
    <definedName name="Value14" localSheetId="2">#REF!</definedName>
    <definedName name="Value14" localSheetId="3">Plantilla2!#REF!</definedName>
    <definedName name="Value14">#REF!</definedName>
    <definedName name="Value15" localSheetId="5">'Matriz de evaluación del riesgo'!#REF!</definedName>
    <definedName name="Value15" localSheetId="2">#REF!</definedName>
    <definedName name="Value15" localSheetId="3">Plantilla2!#REF!</definedName>
    <definedName name="Value15">#REF!</definedName>
    <definedName name="Value16" localSheetId="5">'Matriz de evaluación del riesgo'!#REF!</definedName>
    <definedName name="Value16" localSheetId="2">#REF!</definedName>
    <definedName name="Value16" localSheetId="3">Plantilla2!#REF!</definedName>
    <definedName name="Value16">#REF!</definedName>
    <definedName name="Value17" localSheetId="5">'Matriz de evaluación del riesgo'!#REF!</definedName>
    <definedName name="Value17" localSheetId="2">#REF!</definedName>
    <definedName name="Value17" localSheetId="3">Plantilla2!#REF!</definedName>
    <definedName name="Value17">#REF!</definedName>
    <definedName name="Value18" localSheetId="5">'Matriz de evaluación del riesgo'!#REF!</definedName>
    <definedName name="Value18" localSheetId="2">#REF!</definedName>
    <definedName name="Value18" localSheetId="3">Plantilla2!#REF!</definedName>
    <definedName name="Value18">#REF!</definedName>
    <definedName name="Value19" localSheetId="5">'Matriz de evaluación del riesgo'!#REF!</definedName>
    <definedName name="Value19" localSheetId="2">#REF!</definedName>
    <definedName name="Value19" localSheetId="3">Plantilla2!#REF!</definedName>
    <definedName name="Value19">#REF!</definedName>
    <definedName name="Value2" localSheetId="5">'Matriz de evaluación del riesgo'!$J$12</definedName>
    <definedName name="Value2" localSheetId="3">Plantilla2!$J$7</definedName>
    <definedName name="Value2">#REF!</definedName>
    <definedName name="Value20" localSheetId="5">'Matriz de evaluación del riesgo'!#REF!</definedName>
    <definedName name="Value20" localSheetId="2">#REF!</definedName>
    <definedName name="Value20" localSheetId="3">Plantilla2!#REF!</definedName>
    <definedName name="Value20">#REF!</definedName>
    <definedName name="Value3" localSheetId="5">'Matriz de evaluación del riesgo'!$J$13</definedName>
    <definedName name="Value3" localSheetId="3">Plantilla2!$J$8</definedName>
    <definedName name="Value3">#REF!</definedName>
    <definedName name="Value4" localSheetId="5">'Matriz de evaluación del riesgo'!#REF!</definedName>
    <definedName name="Value4" localSheetId="3">Plantilla2!$J$9</definedName>
    <definedName name="Value4">#REF!</definedName>
    <definedName name="Value5" localSheetId="5">'Matriz de evaluación del riesgo'!$J$14</definedName>
    <definedName name="Value5" localSheetId="3">Plantilla2!$J$10</definedName>
    <definedName name="Value5">#REF!</definedName>
    <definedName name="Value6" localSheetId="5">'Matriz de evaluación del riesgo'!$J$15</definedName>
    <definedName name="Value6" localSheetId="3">Plantilla2!$J$11</definedName>
    <definedName name="Value6">#REF!</definedName>
    <definedName name="Value7" localSheetId="5">'Matriz de evaluación del riesgo'!$J$17</definedName>
    <definedName name="Value7" localSheetId="3">Plantilla2!$J$12</definedName>
    <definedName name="Value7">#REF!</definedName>
    <definedName name="Value8" localSheetId="5">'Matriz de evaluación del riesgo'!#REF!</definedName>
    <definedName name="Value8" localSheetId="3">Plantilla2!$J$13</definedName>
    <definedName name="Value8">#REF!</definedName>
    <definedName name="Value9" localSheetId="5">'Matriz de evaluación del riesgo'!#REF!</definedName>
    <definedName name="Value9" localSheetId="2">#REF!</definedName>
    <definedName name="Value9" localSheetId="3">Plantilla2!#REF!</definedName>
    <definedName name="Value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9" roundtripDataSignature="AMtx7mjwzps5aBt6FOUM+0tGjRxKjYkZCA=="/>
    </ext>
  </extLst>
</workbook>
</file>

<file path=xl/calcChain.xml><?xml version="1.0" encoding="utf-8"?>
<calcChain xmlns="http://schemas.openxmlformats.org/spreadsheetml/2006/main">
  <c r="I7" i="9" l="1"/>
  <c r="I8" i="9"/>
  <c r="I9" i="9"/>
  <c r="I10" i="9"/>
  <c r="I11" i="9"/>
  <c r="J7" i="9"/>
  <c r="K7" i="9" s="1"/>
  <c r="J8" i="9"/>
  <c r="K8" i="9" s="1"/>
  <c r="J9" i="9"/>
  <c r="K9" i="9" s="1"/>
  <c r="J10" i="9"/>
  <c r="K10" i="9" s="1"/>
  <c r="J11" i="9"/>
  <c r="K11" i="9" s="1"/>
  <c r="J17" i="9"/>
  <c r="K17" i="9" s="1"/>
  <c r="J16" i="9"/>
  <c r="K16" i="9" s="1"/>
  <c r="J15" i="9"/>
  <c r="K15" i="9" s="1"/>
  <c r="J14" i="9"/>
  <c r="K14" i="9" s="1"/>
  <c r="J6" i="9"/>
  <c r="I6" i="9"/>
  <c r="I15" i="9" l="1"/>
  <c r="I16" i="9"/>
  <c r="I14" i="9"/>
  <c r="I17" i="9"/>
  <c r="I13" i="9"/>
  <c r="I12" i="9"/>
  <c r="J13" i="9"/>
  <c r="K13" i="9" s="1"/>
  <c r="J12" i="9"/>
  <c r="K12" i="9" l="1"/>
  <c r="K6" i="9"/>
  <c r="I13" i="7" l="1"/>
  <c r="I12" i="7"/>
  <c r="J12" i="7" s="1"/>
  <c r="K12" i="7" s="1"/>
  <c r="I11" i="7"/>
  <c r="J11" i="7" s="1"/>
  <c r="K11" i="7" s="1"/>
  <c r="I10" i="7"/>
  <c r="J10" i="7" s="1"/>
  <c r="K10" i="7" s="1"/>
  <c r="I9" i="7"/>
  <c r="J9" i="7" s="1"/>
  <c r="K9" i="7" s="1"/>
  <c r="I8" i="7"/>
  <c r="J8" i="7" s="1"/>
  <c r="K8" i="7" s="1"/>
  <c r="I7" i="7"/>
  <c r="J7" i="7" s="1"/>
  <c r="K7" i="7" s="1"/>
  <c r="I6" i="7"/>
  <c r="J6" i="7" s="1"/>
  <c r="K6" i="7" s="1"/>
  <c r="K13" i="7"/>
</calcChain>
</file>

<file path=xl/sharedStrings.xml><?xml version="1.0" encoding="utf-8"?>
<sst xmlns="http://schemas.openxmlformats.org/spreadsheetml/2006/main" count="352" uniqueCount="254">
  <si>
    <t>Nº</t>
  </si>
  <si>
    <t>Riesgo</t>
  </si>
  <si>
    <t>Impacto</t>
  </si>
  <si>
    <t>Factor de probabilidad</t>
  </si>
  <si>
    <t xml:space="preserve"> </t>
  </si>
  <si>
    <t>Reputación</t>
  </si>
  <si>
    <t>Clasificación Riesgo</t>
  </si>
  <si>
    <t>Valor</t>
  </si>
  <si>
    <t>Nivel</t>
  </si>
  <si>
    <t>Alto</t>
  </si>
  <si>
    <t>Medio</t>
  </si>
  <si>
    <t>Bajo</t>
  </si>
  <si>
    <t>Probabilidad</t>
  </si>
  <si>
    <t>SETTINGS</t>
  </si>
  <si>
    <t>LABELS</t>
  </si>
  <si>
    <t>ComponentLabel</t>
  </si>
  <si>
    <t>Component</t>
  </si>
  <si>
    <t>Component1</t>
  </si>
  <si>
    <t>Component2</t>
  </si>
  <si>
    <t>Component3</t>
  </si>
  <si>
    <t>Component4</t>
  </si>
  <si>
    <t>Component5</t>
  </si>
  <si>
    <t>Component6</t>
  </si>
  <si>
    <t>Component7</t>
  </si>
  <si>
    <t>Component8</t>
  </si>
  <si>
    <t>Component9</t>
  </si>
  <si>
    <t>Component10</t>
  </si>
  <si>
    <t>Component11</t>
  </si>
  <si>
    <t>Component12</t>
  </si>
  <si>
    <t>Component13</t>
  </si>
  <si>
    <t>Component14</t>
  </si>
  <si>
    <t>Component15</t>
  </si>
  <si>
    <t>Component16</t>
  </si>
  <si>
    <t>Component17</t>
  </si>
  <si>
    <t>Component18</t>
  </si>
  <si>
    <t>Component19</t>
  </si>
  <si>
    <t>Component20</t>
  </si>
  <si>
    <t>Type of Risk Label</t>
  </si>
  <si>
    <t>Type of Risk</t>
  </si>
  <si>
    <t>Typeofrisk1</t>
  </si>
  <si>
    <t>Typeofrisk2</t>
  </si>
  <si>
    <t>Typeofrisk3</t>
  </si>
  <si>
    <t>Typeofrisk4</t>
  </si>
  <si>
    <t>Typeofrisk5</t>
  </si>
  <si>
    <t>Typeofrisk6</t>
  </si>
  <si>
    <t>Typeofrisk7</t>
  </si>
  <si>
    <t>Typeofrisk8</t>
  </si>
  <si>
    <t>Typeofrisk9</t>
  </si>
  <si>
    <t>Typeofrisk10</t>
  </si>
  <si>
    <t>Typeofrisk11</t>
  </si>
  <si>
    <t>Typeofrisk12</t>
  </si>
  <si>
    <t>Typeofrisk13</t>
  </si>
  <si>
    <t>Typeofrisk14</t>
  </si>
  <si>
    <t>Typeofrisk15</t>
  </si>
  <si>
    <t>Typeofrisk16</t>
  </si>
  <si>
    <t>Typeofrisk17</t>
  </si>
  <si>
    <t>Typeofrisk18</t>
  </si>
  <si>
    <t>Typeofrisk19</t>
  </si>
  <si>
    <t>Typeofrisk20</t>
  </si>
  <si>
    <t>RiskLabel</t>
  </si>
  <si>
    <t>Risk</t>
  </si>
  <si>
    <t>Risk1</t>
  </si>
  <si>
    <t>Risk2</t>
  </si>
  <si>
    <t>Risk3</t>
  </si>
  <si>
    <t>Risk4</t>
  </si>
  <si>
    <t>Risk5</t>
  </si>
  <si>
    <t>Risk6</t>
  </si>
  <si>
    <t>Risk7</t>
  </si>
  <si>
    <t>Risk8</t>
  </si>
  <si>
    <t>Risk9</t>
  </si>
  <si>
    <t>Risk10</t>
  </si>
  <si>
    <t>Risk11</t>
  </si>
  <si>
    <t>Risk12</t>
  </si>
  <si>
    <t>Risk13</t>
  </si>
  <si>
    <t>Risk14</t>
  </si>
  <si>
    <t>Risk15</t>
  </si>
  <si>
    <t>Risk16</t>
  </si>
  <si>
    <t>Risk17</t>
  </si>
  <si>
    <t>Risk18</t>
  </si>
  <si>
    <t>Risk19</t>
  </si>
  <si>
    <t>Risk20</t>
  </si>
  <si>
    <t>Impact Statement Level</t>
  </si>
  <si>
    <t>Impact Statement</t>
  </si>
  <si>
    <t>Probability Factor Statement Label</t>
  </si>
  <si>
    <t>Probability Factor Statement</t>
  </si>
  <si>
    <t>Impact Value Label</t>
  </si>
  <si>
    <t xml:space="preserve">Impact Value </t>
  </si>
  <si>
    <t>Impact1</t>
  </si>
  <si>
    <t>Impact2</t>
  </si>
  <si>
    <t>Impact3</t>
  </si>
  <si>
    <t>Impact4</t>
  </si>
  <si>
    <t>Impact5</t>
  </si>
  <si>
    <t>Impact6</t>
  </si>
  <si>
    <t>Impact7</t>
  </si>
  <si>
    <t>Impact8</t>
  </si>
  <si>
    <t>Impact9</t>
  </si>
  <si>
    <t>Impact10</t>
  </si>
  <si>
    <t>Impact11</t>
  </si>
  <si>
    <t>Impact12</t>
  </si>
  <si>
    <t>Impact13</t>
  </si>
  <si>
    <t>Impact14</t>
  </si>
  <si>
    <t>Impact15</t>
  </si>
  <si>
    <t>Impact16</t>
  </si>
  <si>
    <t>Impact17</t>
  </si>
  <si>
    <t>Impact18</t>
  </si>
  <si>
    <t>Impact19</t>
  </si>
  <si>
    <t>Impact20</t>
  </si>
  <si>
    <t>Probability Value Label</t>
  </si>
  <si>
    <t>Probability Value</t>
  </si>
  <si>
    <t>Probability1</t>
  </si>
  <si>
    <t>Probability2</t>
  </si>
  <si>
    <t>Probability3</t>
  </si>
  <si>
    <t>Probability4</t>
  </si>
  <si>
    <t>Probability5</t>
  </si>
  <si>
    <t>Probability6</t>
  </si>
  <si>
    <t>Probability7</t>
  </si>
  <si>
    <t>Probability8</t>
  </si>
  <si>
    <t>Probability9</t>
  </si>
  <si>
    <t>Probability10</t>
  </si>
  <si>
    <t>Probability11</t>
  </si>
  <si>
    <t>Probability12</t>
  </si>
  <si>
    <t>Probability13</t>
  </si>
  <si>
    <t>Probability14</t>
  </si>
  <si>
    <t>Probability15</t>
  </si>
  <si>
    <t>Probability16</t>
  </si>
  <si>
    <t>Probability17</t>
  </si>
  <si>
    <t>Probability18</t>
  </si>
  <si>
    <t>Probability19</t>
  </si>
  <si>
    <t>Probability20</t>
  </si>
  <si>
    <t>Calification Value Label</t>
  </si>
  <si>
    <t>Calification</t>
  </si>
  <si>
    <t>Risk Value Label</t>
  </si>
  <si>
    <t xml:space="preserve">Value </t>
  </si>
  <si>
    <t>Value1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</si>
  <si>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</si>
  <si>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</si>
  <si>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</si>
  <si>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</si>
  <si>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</si>
  <si>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</si>
  <si>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</si>
  <si>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</si>
  <si>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Value10</t>
  </si>
  <si>
    <t>Value11</t>
  </si>
  <si>
    <t>Value12</t>
  </si>
  <si>
    <t>Value13</t>
  </si>
  <si>
    <t>Value14</t>
  </si>
  <si>
    <t>Value15</t>
  </si>
  <si>
    <t>Value16</t>
  </si>
  <si>
    <t>Value17</t>
  </si>
  <si>
    <t>Value18</t>
  </si>
  <si>
    <t>Value19</t>
  </si>
  <si>
    <t>Value20</t>
  </si>
  <si>
    <t>Risk Level Label</t>
  </si>
  <si>
    <t>Level</t>
  </si>
  <si>
    <t>Level1</t>
  </si>
  <si>
    <t>Level2</t>
  </si>
  <si>
    <t>Level3</t>
  </si>
  <si>
    <t>Level4</t>
  </si>
  <si>
    <t>Level5</t>
  </si>
  <si>
    <t>Level6</t>
  </si>
  <si>
    <t>Level7</t>
  </si>
  <si>
    <t>Level8</t>
  </si>
  <si>
    <t>Level9</t>
  </si>
  <si>
    <t>Level10</t>
  </si>
  <si>
    <t>Level11</t>
  </si>
  <si>
    <t>Level12</t>
  </si>
  <si>
    <t>Level13</t>
  </si>
  <si>
    <t>Level14</t>
  </si>
  <si>
    <t>Level15</t>
  </si>
  <si>
    <t>Level16</t>
  </si>
  <si>
    <t>Level17</t>
  </si>
  <si>
    <t>Level18</t>
  </si>
  <si>
    <t>Level19</t>
  </si>
  <si>
    <t>Level20</t>
  </si>
  <si>
    <t>Activity Label</t>
  </si>
  <si>
    <t>Activity</t>
  </si>
  <si>
    <t>How is the activity to be done Label</t>
  </si>
  <si>
    <t>How is the activity to be done</t>
  </si>
  <si>
    <t>Budget Label</t>
  </si>
  <si>
    <t>Budget</t>
  </si>
  <si>
    <t>Beginning Date Label</t>
  </si>
  <si>
    <t>Beginning Date (DD. MM.YY)</t>
  </si>
  <si>
    <t>Ending Date Label</t>
  </si>
  <si>
    <t>Ending Date (DD.MM.YY)</t>
  </si>
  <si>
    <t>Responsible Label</t>
  </si>
  <si>
    <t>Responsible</t>
  </si>
  <si>
    <t>Responsible Name Label</t>
  </si>
  <si>
    <t>Name</t>
  </si>
  <si>
    <t>Responsabible Institution</t>
  </si>
  <si>
    <t>Institution</t>
  </si>
  <si>
    <t>Monitoring Date Label</t>
  </si>
  <si>
    <t>Monitoring Date</t>
  </si>
  <si>
    <t>Executing Agency Monitoring Date</t>
  </si>
  <si>
    <t>Executing Agency</t>
  </si>
  <si>
    <t xml:space="preserve">IDB Monitoring Date </t>
  </si>
  <si>
    <t>IDB</t>
  </si>
  <si>
    <t>Alternativa</t>
  </si>
  <si>
    <t>Alternativas</t>
  </si>
  <si>
    <t xml:space="preserve">Alternativa </t>
  </si>
  <si>
    <t xml:space="preserve">Tipo de riesgo </t>
  </si>
  <si>
    <t xml:space="preserve">Riesgo </t>
  </si>
  <si>
    <t>Campos</t>
  </si>
  <si>
    <t>Descripción</t>
  </si>
  <si>
    <t>Clasificación del riesgo</t>
  </si>
  <si>
    <t>Tipos De Riesgo</t>
  </si>
  <si>
    <t>Desarrollo</t>
  </si>
  <si>
    <t>Fiduciarios</t>
  </si>
  <si>
    <t>Calificación   (Probabilidad x Impacto)</t>
  </si>
  <si>
    <t>Etapa de planificación</t>
  </si>
  <si>
    <t>Plantilla para realizar un análisis de viabilidad y riesgo de proyectos de SbN</t>
  </si>
  <si>
    <t>Registro de riesgos y factores de probabilidad</t>
  </si>
  <si>
    <t>Tipo de riesgo</t>
  </si>
  <si>
    <t>Gestión pública y gobernabilidad</t>
  </si>
  <si>
    <t>Macroeconómicos y sostenibilidad fiscal</t>
  </si>
  <si>
    <t>Sostenibilidad ambiental y social</t>
  </si>
  <si>
    <t>Monitoreo y rendición de cuentas</t>
  </si>
  <si>
    <t>Calificación   (Probabilidad  impacto)</t>
  </si>
  <si>
    <t>Clasificación riesgo</t>
  </si>
  <si>
    <t>Tipos de riesgo</t>
  </si>
  <si>
    <t xml:space="preserve">         Plantilla de evaluación de riesgos</t>
  </si>
  <si>
    <t>En esta herramienta encontrara una primera pestaña en la que podrá registrar los principales riesgos, sus impactos y factores de probabilidad. En la siguiente pestaña podrá realizar una evaluación en la que finalmente podrá obtener las alternativas con mayor nivel de riesgo a la hora de implementarse. A continuación la descripción de los campos a diligenciar</t>
  </si>
  <si>
    <t>Son las alternativas que fueron listadas en la plantilla "identificación de alternativas". Se deben relacionar en esta plantilla también</t>
  </si>
  <si>
    <t>Es una forma de clasificar los riesgos identificados, como tipos de riesgo: desarrollo, gestión pública y gobernabilidad, sostenibilidad ambiental y social, reputación, monitoreo y rendición de cuentas, entre otros. Los tipos de riesgos también se pueden adaptar según el tipo de SbN</t>
  </si>
  <si>
    <t>Pueden variar según el tipo de SbN y pueden ser: robo de material vegetal, daños en el cercado perimetral, introducción de ganado en zonas de conservación o restauración, otros</t>
  </si>
  <si>
    <t>Se puede ver como una perdida total o parcial, así como daños o averías en algún sistema instalado. También se mide en una escala de (1 - 3) siendo 3 un impacto de nivel alto</t>
  </si>
  <si>
    <t>Se da en un rango de 1 a 6, siendo 1 muy bajo y 6 muy alto</t>
  </si>
  <si>
    <t>Es el rango de clasificación del riesgo (alto, medio, bajo) y lo dan los participantes del proyecto</t>
  </si>
  <si>
    <t>Versión 1</t>
  </si>
  <si>
    <t>REDCRE, 2022</t>
  </si>
  <si>
    <t>Versión 2</t>
  </si>
  <si>
    <t>Ejemplo adaptado por: Corporación Biocomercio Sostenible, Skaphe, 2025</t>
  </si>
  <si>
    <t>Aprovechamiento sostenible de productos forestales maderables</t>
  </si>
  <si>
    <t>Aprovechamiento sostenible de productos forestales no maderables</t>
  </si>
  <si>
    <t>Restauración de áreas deforestadas</t>
  </si>
  <si>
    <t>Enriquecimiento con especies nativas en bosques degradados</t>
  </si>
  <si>
    <t>Viveros para restauración y enriquecimiento</t>
  </si>
  <si>
    <t>Conservación y protección de ecosistemas (sitios sagrados, reservas, PSA)</t>
  </si>
  <si>
    <t>Monitoreo comunitario y control forestal</t>
  </si>
  <si>
    <t>Operativos y logísticos</t>
  </si>
  <si>
    <t>Legales y normativos</t>
  </si>
  <si>
    <t>Tecnológicos</t>
  </si>
  <si>
    <t>Sobreexplotación de recursos forestales no maderables, sin respetar las cuotas de aprovechamiento ni los criterios de calidad establecidos, lo que afecta la regeneración natural y provoca la pérdida de mercados debido a la baja calidad del producto</t>
  </si>
  <si>
    <t>Baja supervivencia de plántulas por falta de mantenimiento,  sequías, plagas o introducción de ganado</t>
  </si>
  <si>
    <t>Pérdida de material vegetal por falta de mantenimiento o presión de actividades no sostenibles</t>
  </si>
  <si>
    <t>Dificultal en la producción y disponibilidad de material vegetal de  calidad de especies nativas por falta de insumos y desconocmiento de los protocolos de propagación.</t>
  </si>
  <si>
    <t>Pérdida o degradación de áreas prioritarias para la conservación debido a la ausencia de declaratorias formales o a la falta de estrategias complementarias de protección</t>
  </si>
  <si>
    <t>Falta de continuidad en la recolección de datos debido a recursos limitados y a la desmotivación generada por el desconocimiento del propósito y utilidad del monitoreo.</t>
  </si>
  <si>
    <t>Pérdida de bosques por incumplimiento del plan de manejo y aprovechamiento ilegal,  pérdida de biodiversidad y deterioro de imagen del proyecto</t>
  </si>
  <si>
    <t>Mala organización de los productores, incremento de los costos de producción, aumento del intermediario y obtención de bajos ingresos.</t>
  </si>
  <si>
    <t>Limitada comercialización de los productos forestales no maderables debido a la falta de capacidades empresariales de los productores y al incumplimiento de los requisitos del mercado.</t>
  </si>
  <si>
    <t>Dificultades en la comercialización de productos por limitaciones tecnológicas, limitaciones logísticas, deficiencias en la infraestructura vial y problemas de orden público.</t>
  </si>
  <si>
    <t>Incumplimiento de la normatividad y de los protocolos de aprovechaminento por parte de los integrantes de la empresa forestal comunitaria.</t>
  </si>
  <si>
    <t xml:space="preserve"> Falta de acompañamiento técnico para la adecuada implementación del protocolo de aprovechamiento y de manejo técnico de los productos forestales no maderables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</si>
</sst>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 Narrow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i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2"/>
      <name val="Tahoma"/>
      <family val="2"/>
    </font>
    <font>
      <b/>
      <sz val="12"/>
      <name val="Tahoma"/>
      <family val="2"/>
    </font>
    <font>
      <sz val="11"/>
      <color rgb="FF000000"/>
      <name val="Verdana"/>
      <family val="2"/>
    </font>
    <font>
      <b/>
      <sz val="11"/>
      <color rgb="FF000000"/>
      <name val="Aptos"/>
      <family val="2"/>
    </font>
    <font>
      <sz val="12"/>
      <color rgb="FF7030A0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00FF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4241"/>
        <bgColor rgb="FF00B050"/>
      </patternFill>
    </fill>
    <fill>
      <patternFill patternType="solid">
        <fgColor rgb="FF004241"/>
        <bgColor rgb="FFFFFF00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/>
    <xf numFmtId="0" fontId="3" fillId="6" borderId="1" xfId="0" applyFont="1" applyFill="1" applyBorder="1"/>
    <xf numFmtId="0" fontId="1" fillId="6" borderId="1" xfId="0" applyFont="1" applyFill="1" applyBorder="1"/>
    <xf numFmtId="0" fontId="1" fillId="2" borderId="5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1" fillId="7" borderId="1" xfId="0" applyFont="1" applyFill="1" applyBorder="1"/>
    <xf numFmtId="0" fontId="0" fillId="7" borderId="0" xfId="0" applyFill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2" fillId="8" borderId="1" xfId="0" applyFont="1" applyFill="1" applyBorder="1"/>
    <xf numFmtId="0" fontId="2" fillId="7" borderId="0" xfId="0" applyFont="1" applyFill="1"/>
    <xf numFmtId="0" fontId="2" fillId="8" borderId="1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7" borderId="0" xfId="0" applyFill="1" applyAlignment="1">
      <alignment vertical="center"/>
    </xf>
    <xf numFmtId="0" fontId="1" fillId="7" borderId="9" xfId="0" applyFont="1" applyFill="1" applyBorder="1"/>
    <xf numFmtId="0" fontId="15" fillId="7" borderId="1" xfId="0" applyFont="1" applyFill="1" applyBorder="1"/>
    <xf numFmtId="0" fontId="15" fillId="7" borderId="0" xfId="0" applyFont="1" applyFill="1"/>
    <xf numFmtId="0" fontId="17" fillId="7" borderId="3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7" fillId="7" borderId="6" xfId="0" applyFont="1" applyFill="1" applyBorder="1" applyAlignment="1">
      <alignment vertical="center" wrapText="1"/>
    </xf>
    <xf numFmtId="0" fontId="17" fillId="7" borderId="33" xfId="0" applyFont="1" applyFill="1" applyBorder="1" applyAlignment="1">
      <alignment vertical="center" wrapText="1"/>
    </xf>
    <xf numFmtId="0" fontId="17" fillId="7" borderId="40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/>
    </xf>
    <xf numFmtId="0" fontId="17" fillId="7" borderId="37" xfId="0" applyFont="1" applyFill="1" applyBorder="1" applyAlignment="1">
      <alignment horizontal="center" vertical="center" wrapText="1"/>
    </xf>
    <xf numFmtId="0" fontId="17" fillId="7" borderId="42" xfId="0" applyFont="1" applyFill="1" applyBorder="1" applyAlignment="1">
      <alignment horizontal="center" vertical="center" wrapText="1"/>
    </xf>
    <xf numFmtId="49" fontId="17" fillId="7" borderId="34" xfId="0" applyNumberFormat="1" applyFont="1" applyFill="1" applyBorder="1" applyAlignment="1">
      <alignment horizontal="center" vertical="center"/>
    </xf>
    <xf numFmtId="49" fontId="17" fillId="7" borderId="20" xfId="0" applyNumberFormat="1" applyFont="1" applyFill="1" applyBorder="1" applyAlignment="1">
      <alignment horizontal="center" vertical="center" wrapText="1"/>
    </xf>
    <xf numFmtId="49" fontId="17" fillId="7" borderId="41" xfId="0" applyNumberFormat="1" applyFont="1" applyFill="1" applyBorder="1" applyAlignment="1">
      <alignment horizontal="center" vertical="center" wrapText="1"/>
    </xf>
    <xf numFmtId="49" fontId="17" fillId="7" borderId="38" xfId="0" applyNumberFormat="1" applyFont="1" applyFill="1" applyBorder="1" applyAlignment="1">
      <alignment horizontal="center" vertical="center" wrapText="1"/>
    </xf>
    <xf numFmtId="0" fontId="17" fillId="7" borderId="31" xfId="0" applyFont="1" applyFill="1" applyBorder="1" applyAlignment="1">
      <alignment horizontal="left" vertical="center" wrapText="1"/>
    </xf>
    <xf numFmtId="0" fontId="17" fillId="7" borderId="39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/>
    </xf>
    <xf numFmtId="0" fontId="2" fillId="7" borderId="48" xfId="0" applyFont="1" applyFill="1" applyBorder="1"/>
    <xf numFmtId="0" fontId="2" fillId="8" borderId="42" xfId="0" applyFont="1" applyFill="1" applyBorder="1"/>
    <xf numFmtId="0" fontId="2" fillId="8" borderId="38" xfId="0" applyFont="1" applyFill="1" applyBorder="1"/>
    <xf numFmtId="0" fontId="2" fillId="8" borderId="9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9" fillId="8" borderId="9" xfId="0" applyFont="1" applyFill="1" applyBorder="1"/>
    <xf numFmtId="0" fontId="19" fillId="8" borderId="9" xfId="0" applyFont="1" applyFill="1" applyBorder="1" applyAlignment="1">
      <alignment horizontal="center" vertical="center"/>
    </xf>
    <xf numFmtId="0" fontId="19" fillId="7" borderId="54" xfId="0" applyFont="1" applyFill="1" applyBorder="1"/>
    <xf numFmtId="0" fontId="19" fillId="7" borderId="9" xfId="0" applyFont="1" applyFill="1" applyBorder="1"/>
    <xf numFmtId="0" fontId="7" fillId="3" borderId="61" xfId="0" applyFont="1" applyFill="1" applyBorder="1" applyAlignment="1">
      <alignment horizontal="center"/>
    </xf>
    <xf numFmtId="0" fontId="7" fillId="3" borderId="63" xfId="0" applyFont="1" applyFill="1" applyBorder="1" applyAlignment="1">
      <alignment horizontal="center"/>
    </xf>
    <xf numFmtId="0" fontId="7" fillId="4" borderId="63" xfId="0" applyFont="1" applyFill="1" applyBorder="1" applyAlignment="1">
      <alignment horizontal="center"/>
    </xf>
    <xf numFmtId="0" fontId="7" fillId="5" borderId="63" xfId="0" applyFont="1" applyFill="1" applyBorder="1" applyAlignment="1">
      <alignment horizontal="center"/>
    </xf>
    <xf numFmtId="0" fontId="7" fillId="5" borderId="53" xfId="0" applyFont="1" applyFill="1" applyBorder="1" applyAlignment="1">
      <alignment horizontal="center"/>
    </xf>
    <xf numFmtId="0" fontId="7" fillId="7" borderId="60" xfId="0" applyFont="1" applyFill="1" applyBorder="1" applyAlignment="1">
      <alignment horizontal="center" vertical="center"/>
    </xf>
    <xf numFmtId="0" fontId="7" fillId="7" borderId="62" xfId="0" applyFont="1" applyFill="1" applyBorder="1" applyAlignment="1">
      <alignment horizontal="center" vertical="center"/>
    </xf>
    <xf numFmtId="0" fontId="7" fillId="7" borderId="64" xfId="0" applyFont="1" applyFill="1" applyBorder="1" applyAlignment="1">
      <alignment horizontal="center" vertical="center"/>
    </xf>
    <xf numFmtId="0" fontId="7" fillId="9" borderId="52" xfId="0" applyFont="1" applyFill="1" applyBorder="1" applyAlignment="1">
      <alignment horizontal="center" vertical="center"/>
    </xf>
    <xf numFmtId="0" fontId="8" fillId="14" borderId="22" xfId="0" applyFont="1" applyFill="1" applyBorder="1" applyAlignment="1">
      <alignment horizontal="center" vertical="center"/>
    </xf>
    <xf numFmtId="0" fontId="8" fillId="14" borderId="23" xfId="0" applyFont="1" applyFill="1" applyBorder="1" applyAlignment="1">
      <alignment horizontal="center" vertical="center"/>
    </xf>
    <xf numFmtId="0" fontId="21" fillId="12" borderId="41" xfId="0" applyFont="1" applyFill="1" applyBorder="1" applyAlignment="1">
      <alignment vertical="center"/>
    </xf>
    <xf numFmtId="0" fontId="22" fillId="0" borderId="40" xfId="0" applyFont="1" applyBorder="1" applyAlignment="1">
      <alignment vertical="top" wrapText="1"/>
    </xf>
    <xf numFmtId="0" fontId="21" fillId="12" borderId="20" xfId="0" applyFont="1" applyFill="1" applyBorder="1" applyAlignment="1">
      <alignment vertical="center"/>
    </xf>
    <xf numFmtId="0" fontId="22" fillId="0" borderId="21" xfId="0" applyFont="1" applyBorder="1" applyAlignment="1">
      <alignment vertical="top" wrapText="1"/>
    </xf>
    <xf numFmtId="0" fontId="21" fillId="12" borderId="22" xfId="0" applyFont="1" applyFill="1" applyBorder="1" applyAlignment="1">
      <alignment vertical="center"/>
    </xf>
    <xf numFmtId="0" fontId="22" fillId="0" borderId="23" xfId="0" applyFont="1" applyBorder="1" applyAlignment="1">
      <alignment vertical="top" wrapText="1"/>
    </xf>
    <xf numFmtId="0" fontId="16" fillId="14" borderId="24" xfId="0" applyFont="1" applyFill="1" applyBorder="1" applyAlignment="1">
      <alignment horizontal="center" vertical="center" wrapText="1"/>
    </xf>
    <xf numFmtId="0" fontId="16" fillId="14" borderId="32" xfId="0" applyFont="1" applyFill="1" applyBorder="1" applyAlignment="1">
      <alignment horizontal="center" vertical="center" wrapText="1"/>
    </xf>
    <xf numFmtId="0" fontId="16" fillId="14" borderId="25" xfId="0" applyFont="1" applyFill="1" applyBorder="1" applyAlignment="1">
      <alignment horizontal="center" vertical="center" wrapText="1"/>
    </xf>
    <xf numFmtId="0" fontId="16" fillId="14" borderId="43" xfId="0" applyFont="1" applyFill="1" applyBorder="1" applyAlignment="1">
      <alignment horizontal="center" vertical="center"/>
    </xf>
    <xf numFmtId="0" fontId="23" fillId="7" borderId="44" xfId="0" applyFont="1" applyFill="1" applyBorder="1" applyAlignment="1">
      <alignment horizontal="left" vertical="center" wrapText="1"/>
    </xf>
    <xf numFmtId="0" fontId="23" fillId="7" borderId="45" xfId="0" applyFont="1" applyFill="1" applyBorder="1" applyAlignment="1">
      <alignment horizontal="left" vertical="center" wrapText="1"/>
    </xf>
    <xf numFmtId="0" fontId="24" fillId="17" borderId="53" xfId="0" applyFont="1" applyFill="1" applyBorder="1" applyAlignment="1">
      <alignment horizontal="center" vertical="center"/>
    </xf>
    <xf numFmtId="0" fontId="24" fillId="17" borderId="59" xfId="0" applyFont="1" applyFill="1" applyBorder="1" applyAlignment="1">
      <alignment horizontal="center" vertical="center"/>
    </xf>
    <xf numFmtId="0" fontId="25" fillId="17" borderId="52" xfId="0" applyFont="1" applyFill="1" applyBorder="1" applyAlignment="1">
      <alignment horizontal="center" vertical="center"/>
    </xf>
    <xf numFmtId="0" fontId="25" fillId="17" borderId="53" xfId="0" applyFont="1" applyFill="1" applyBorder="1" applyAlignment="1">
      <alignment horizontal="center" vertical="center"/>
    </xf>
    <xf numFmtId="0" fontId="27" fillId="9" borderId="10" xfId="0" applyFont="1" applyFill="1" applyBorder="1" applyAlignment="1">
      <alignment horizontal="center" vertical="center"/>
    </xf>
    <xf numFmtId="0" fontId="27" fillId="9" borderId="11" xfId="0" applyFont="1" applyFill="1" applyBorder="1" applyAlignment="1">
      <alignment horizontal="left" vertical="center" wrapText="1"/>
    </xf>
    <xf numFmtId="0" fontId="27" fillId="7" borderId="11" xfId="0" applyFont="1" applyFill="1" applyBorder="1" applyAlignment="1">
      <alignment horizontal="left" vertical="center" wrapText="1"/>
    </xf>
    <xf numFmtId="0" fontId="10" fillId="9" borderId="11" xfId="0" applyFont="1" applyFill="1" applyBorder="1" applyAlignment="1">
      <alignment horizontal="center" vertical="center"/>
    </xf>
    <xf numFmtId="0" fontId="27" fillId="9" borderId="11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10" fillId="11" borderId="12" xfId="0" applyFont="1" applyFill="1" applyBorder="1" applyAlignment="1">
      <alignment horizontal="center" vertical="center"/>
    </xf>
    <xf numFmtId="0" fontId="27" fillId="9" borderId="13" xfId="0" applyFont="1" applyFill="1" applyBorder="1" applyAlignment="1">
      <alignment horizontal="center" vertical="center"/>
    </xf>
    <xf numFmtId="0" fontId="27" fillId="9" borderId="5" xfId="0" applyFont="1" applyFill="1" applyBorder="1" applyAlignment="1">
      <alignment horizontal="left" vertical="center" wrapText="1"/>
    </xf>
    <xf numFmtId="0" fontId="27" fillId="7" borderId="5" xfId="0" applyFont="1" applyFill="1" applyBorder="1" applyAlignment="1">
      <alignment horizontal="left" vertical="center" wrapText="1"/>
    </xf>
    <xf numFmtId="0" fontId="10" fillId="11" borderId="5" xfId="0" applyFont="1" applyFill="1" applyBorder="1" applyAlignment="1">
      <alignment horizontal="center" vertical="center"/>
    </xf>
    <xf numFmtId="0" fontId="27" fillId="7" borderId="16" xfId="0" applyFont="1" applyFill="1" applyBorder="1" applyAlignment="1">
      <alignment vertical="center" wrapText="1"/>
    </xf>
    <xf numFmtId="0" fontId="28" fillId="7" borderId="16" xfId="0" applyFont="1" applyFill="1" applyBorder="1" applyAlignment="1">
      <alignment horizontal="left" vertical="center" wrapText="1"/>
    </xf>
    <xf numFmtId="0" fontId="27" fillId="9" borderId="5" xfId="0" applyFont="1" applyFill="1" applyBorder="1" applyAlignment="1">
      <alignment horizontal="center" vertical="center"/>
    </xf>
    <xf numFmtId="0" fontId="10" fillId="11" borderId="7" xfId="0" applyFont="1" applyFill="1" applyBorder="1" applyAlignment="1">
      <alignment horizontal="center" vertical="center"/>
    </xf>
    <xf numFmtId="0" fontId="28" fillId="7" borderId="17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left"/>
    </xf>
    <xf numFmtId="0" fontId="16" fillId="14" borderId="70" xfId="0" applyFont="1" applyFill="1" applyBorder="1" applyAlignment="1">
      <alignment horizontal="center" vertical="center"/>
    </xf>
    <xf numFmtId="0" fontId="2" fillId="8" borderId="9" xfId="0" applyFont="1" applyFill="1" applyBorder="1"/>
    <xf numFmtId="0" fontId="29" fillId="9" borderId="74" xfId="0" applyFont="1" applyFill="1" applyBorder="1" applyAlignment="1">
      <alignment horizontal="center" vertical="center"/>
    </xf>
    <xf numFmtId="0" fontId="23" fillId="0" borderId="69" xfId="0" applyFont="1" applyBorder="1" applyAlignment="1">
      <alignment vertical="center" wrapText="1"/>
    </xf>
    <xf numFmtId="0" fontId="30" fillId="9" borderId="69" xfId="0" applyFont="1" applyFill="1" applyBorder="1" applyAlignment="1">
      <alignment horizontal="center" vertical="center"/>
    </xf>
    <xf numFmtId="0" fontId="23" fillId="7" borderId="69" xfId="0" applyFont="1" applyFill="1" applyBorder="1" applyAlignment="1">
      <alignment horizontal="center" vertical="center" wrapText="1"/>
    </xf>
    <xf numFmtId="0" fontId="29" fillId="9" borderId="69" xfId="0" applyFont="1" applyFill="1" applyBorder="1" applyAlignment="1">
      <alignment horizontal="center" vertical="center"/>
    </xf>
    <xf numFmtId="0" fontId="30" fillId="11" borderId="67" xfId="0" applyFont="1" applyFill="1" applyBorder="1" applyAlignment="1">
      <alignment horizontal="center" vertical="center"/>
    </xf>
    <xf numFmtId="0" fontId="30" fillId="11" borderId="61" xfId="0" applyFont="1" applyFill="1" applyBorder="1" applyAlignment="1">
      <alignment horizontal="center" vertical="center"/>
    </xf>
    <xf numFmtId="0" fontId="29" fillId="9" borderId="75" xfId="0" applyFont="1" applyFill="1" applyBorder="1" applyAlignment="1">
      <alignment horizontal="center" vertical="center"/>
    </xf>
    <xf numFmtId="0" fontId="23" fillId="7" borderId="16" xfId="0" applyFont="1" applyFill="1" applyBorder="1" applyAlignment="1">
      <alignment horizontal="left" vertical="center" wrapText="1"/>
    </xf>
    <xf numFmtId="0" fontId="23" fillId="7" borderId="16" xfId="0" applyFont="1" applyFill="1" applyBorder="1" applyAlignment="1">
      <alignment horizontal="center" vertical="center" wrapText="1"/>
    </xf>
    <xf numFmtId="0" fontId="29" fillId="9" borderId="16" xfId="0" applyFont="1" applyFill="1" applyBorder="1" applyAlignment="1">
      <alignment horizontal="center" vertical="center"/>
    </xf>
    <xf numFmtId="0" fontId="30" fillId="11" borderId="68" xfId="0" applyFont="1" applyFill="1" applyBorder="1" applyAlignment="1">
      <alignment horizontal="center" vertical="center"/>
    </xf>
    <xf numFmtId="0" fontId="30" fillId="11" borderId="63" xfId="0" applyFont="1" applyFill="1" applyBorder="1" applyAlignment="1">
      <alignment horizontal="center" vertical="center"/>
    </xf>
    <xf numFmtId="0" fontId="29" fillId="9" borderId="62" xfId="0" applyFont="1" applyFill="1" applyBorder="1" applyAlignment="1">
      <alignment horizontal="center" vertical="center"/>
    </xf>
    <xf numFmtId="0" fontId="23" fillId="7" borderId="69" xfId="0" applyFont="1" applyFill="1" applyBorder="1" applyAlignment="1">
      <alignment horizontal="left" vertical="center" wrapText="1"/>
    </xf>
    <xf numFmtId="0" fontId="32" fillId="0" borderId="0" xfId="0" applyFont="1" applyAlignment="1">
      <alignment vertical="center"/>
    </xf>
    <xf numFmtId="0" fontId="16" fillId="14" borderId="26" xfId="0" applyFont="1" applyFill="1" applyBorder="1" applyAlignment="1">
      <alignment horizontal="center" vertical="center" wrapText="1"/>
    </xf>
    <xf numFmtId="0" fontId="16" fillId="14" borderId="76" xfId="0" applyFont="1" applyFill="1" applyBorder="1" applyAlignment="1">
      <alignment horizontal="center" vertical="center" wrapText="1"/>
    </xf>
    <xf numFmtId="0" fontId="16" fillId="14" borderId="27" xfId="0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vertical="top" wrapText="1"/>
    </xf>
    <xf numFmtId="0" fontId="23" fillId="7" borderId="16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vertical="top" wrapText="1"/>
    </xf>
    <xf numFmtId="0" fontId="31" fillId="7" borderId="16" xfId="0" applyFont="1" applyFill="1" applyBorder="1" applyAlignment="1">
      <alignment horizontal="left" vertical="center" wrapText="1"/>
    </xf>
    <xf numFmtId="0" fontId="33" fillId="0" borderId="16" xfId="0" applyFont="1" applyBorder="1" applyAlignment="1">
      <alignment vertical="top" wrapText="1"/>
    </xf>
    <xf numFmtId="0" fontId="24" fillId="17" borderId="42" xfId="0" applyFont="1" applyFill="1" applyBorder="1" applyAlignment="1">
      <alignment horizontal="center" vertical="center" wrapText="1"/>
    </xf>
    <xf numFmtId="0" fontId="24" fillId="17" borderId="6" xfId="0" applyFont="1" applyFill="1" applyBorder="1" applyAlignment="1">
      <alignment horizontal="center" vertical="center"/>
    </xf>
    <xf numFmtId="0" fontId="24" fillId="17" borderId="78" xfId="0" applyFont="1" applyFill="1" applyBorder="1" applyAlignment="1">
      <alignment horizontal="center" vertical="center"/>
    </xf>
    <xf numFmtId="0" fontId="30" fillId="9" borderId="69" xfId="0" applyFont="1" applyFill="1" applyBorder="1" applyAlignment="1">
      <alignment horizontal="left" vertical="center"/>
    </xf>
    <xf numFmtId="0" fontId="33" fillId="0" borderId="16" xfId="0" applyFont="1" applyBorder="1" applyAlignment="1">
      <alignment horizontal="left" vertical="top" wrapText="1"/>
    </xf>
    <xf numFmtId="0" fontId="31" fillId="7" borderId="16" xfId="0" applyFont="1" applyFill="1" applyBorder="1" applyAlignment="1">
      <alignment horizontal="left" vertical="center" wrapText="1"/>
    </xf>
    <xf numFmtId="0" fontId="8" fillId="7" borderId="28" xfId="0" applyFont="1" applyFill="1" applyBorder="1" applyAlignment="1">
      <alignment horizontal="center" vertical="top"/>
    </xf>
    <xf numFmtId="0" fontId="8" fillId="7" borderId="29" xfId="0" applyFont="1" applyFill="1" applyBorder="1" applyAlignment="1">
      <alignment horizontal="center" vertical="top"/>
    </xf>
    <xf numFmtId="0" fontId="8" fillId="14" borderId="20" xfId="0" applyFont="1" applyFill="1" applyBorder="1" applyAlignment="1">
      <alignment horizontal="center" vertical="center"/>
    </xf>
    <xf numFmtId="0" fontId="8" fillId="14" borderId="21" xfId="0" applyFont="1" applyFill="1" applyBorder="1" applyAlignment="1">
      <alignment horizontal="center" vertical="center"/>
    </xf>
    <xf numFmtId="0" fontId="6" fillId="15" borderId="26" xfId="0" applyFont="1" applyFill="1" applyBorder="1" applyAlignment="1">
      <alignment horizontal="center" vertical="center"/>
    </xf>
    <xf numFmtId="0" fontId="6" fillId="15" borderId="27" xfId="0" applyFont="1" applyFill="1" applyBorder="1" applyAlignment="1">
      <alignment horizontal="center" vertical="center"/>
    </xf>
    <xf numFmtId="0" fontId="20" fillId="16" borderId="20" xfId="0" applyFont="1" applyFill="1" applyBorder="1" applyAlignment="1">
      <alignment horizontal="center" vertical="center" wrapText="1"/>
    </xf>
    <xf numFmtId="0" fontId="20" fillId="16" borderId="21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/>
    </xf>
    <xf numFmtId="0" fontId="1" fillId="7" borderId="30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13" fillId="14" borderId="34" xfId="0" applyFont="1" applyFill="1" applyBorder="1" applyAlignment="1">
      <alignment horizontal="center" vertical="center" wrapText="1"/>
    </xf>
    <xf numFmtId="0" fontId="14" fillId="14" borderId="17" xfId="0" applyFont="1" applyFill="1" applyBorder="1"/>
    <xf numFmtId="0" fontId="14" fillId="14" borderId="35" xfId="0" applyFont="1" applyFill="1" applyBorder="1"/>
    <xf numFmtId="0" fontId="11" fillId="12" borderId="20" xfId="0" applyFont="1" applyFill="1" applyBorder="1" applyAlignment="1">
      <alignment horizontal="center" vertical="center" wrapText="1"/>
    </xf>
    <xf numFmtId="0" fontId="12" fillId="12" borderId="16" xfId="0" applyFont="1" applyFill="1" applyBorder="1"/>
    <xf numFmtId="0" fontId="12" fillId="12" borderId="21" xfId="0" applyFont="1" applyFill="1" applyBorder="1"/>
    <xf numFmtId="0" fontId="2" fillId="7" borderId="55" xfId="0" applyFont="1" applyFill="1" applyBorder="1" applyAlignment="1">
      <alignment horizontal="center"/>
    </xf>
    <xf numFmtId="0" fontId="2" fillId="7" borderId="49" xfId="0" applyFont="1" applyFill="1" applyBorder="1" applyAlignment="1">
      <alignment horizontal="center"/>
    </xf>
    <xf numFmtId="0" fontId="2" fillId="7" borderId="50" xfId="0" applyFont="1" applyFill="1" applyBorder="1" applyAlignment="1">
      <alignment horizontal="center"/>
    </xf>
    <xf numFmtId="0" fontId="24" fillId="14" borderId="20" xfId="0" applyFont="1" applyFill="1" applyBorder="1" applyAlignment="1">
      <alignment horizontal="center" vertical="center"/>
    </xf>
    <xf numFmtId="0" fontId="24" fillId="14" borderId="16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11" fillId="13" borderId="20" xfId="0" applyFont="1" applyFill="1" applyBorder="1" applyAlignment="1">
      <alignment horizontal="center" vertical="center"/>
    </xf>
    <xf numFmtId="0" fontId="11" fillId="13" borderId="16" xfId="0" applyFont="1" applyFill="1" applyBorder="1" applyAlignment="1">
      <alignment horizontal="center" vertical="center"/>
    </xf>
    <xf numFmtId="0" fontId="11" fillId="13" borderId="21" xfId="0" applyFont="1" applyFill="1" applyBorder="1" applyAlignment="1">
      <alignment horizontal="center" vertical="center"/>
    </xf>
    <xf numFmtId="0" fontId="25" fillId="17" borderId="36" xfId="0" applyFont="1" applyFill="1" applyBorder="1" applyAlignment="1">
      <alignment horizontal="center" vertical="center"/>
    </xf>
    <xf numFmtId="0" fontId="26" fillId="14" borderId="56" xfId="0" applyFont="1" applyFill="1" applyBorder="1"/>
    <xf numFmtId="0" fontId="25" fillId="18" borderId="46" xfId="0" applyFont="1" applyFill="1" applyBorder="1" applyAlignment="1">
      <alignment horizontal="center" vertical="center" wrapText="1"/>
    </xf>
    <xf numFmtId="0" fontId="26" fillId="14" borderId="51" xfId="0" applyFont="1" applyFill="1" applyBorder="1"/>
    <xf numFmtId="0" fontId="25" fillId="17" borderId="46" xfId="0" applyFont="1" applyFill="1" applyBorder="1" applyAlignment="1">
      <alignment horizontal="center" vertical="center" wrapText="1"/>
    </xf>
    <xf numFmtId="0" fontId="25" fillId="17" borderId="46" xfId="0" applyFont="1" applyFill="1" applyBorder="1" applyAlignment="1">
      <alignment horizontal="center" vertical="center"/>
    </xf>
    <xf numFmtId="0" fontId="25" fillId="17" borderId="46" xfId="0" applyFont="1" applyFill="1" applyBorder="1" applyAlignment="1">
      <alignment horizontal="center" vertical="top" wrapText="1"/>
    </xf>
    <xf numFmtId="0" fontId="26" fillId="14" borderId="51" xfId="0" applyFont="1" applyFill="1" applyBorder="1" applyAlignment="1">
      <alignment vertical="top"/>
    </xf>
    <xf numFmtId="0" fontId="9" fillId="8" borderId="2" xfId="0" applyFont="1" applyFill="1" applyBorder="1" applyAlignment="1">
      <alignment horizontal="left" wrapText="1"/>
    </xf>
    <xf numFmtId="0" fontId="2" fillId="7" borderId="3" xfId="0" applyFont="1" applyFill="1" applyBorder="1"/>
    <xf numFmtId="0" fontId="2" fillId="7" borderId="4" xfId="0" applyFont="1" applyFill="1" applyBorder="1"/>
    <xf numFmtId="0" fontId="25" fillId="17" borderId="47" xfId="0" applyFont="1" applyFill="1" applyBorder="1" applyAlignment="1">
      <alignment horizontal="center"/>
    </xf>
    <xf numFmtId="0" fontId="26" fillId="14" borderId="37" xfId="0" applyFont="1" applyFill="1" applyBorder="1"/>
    <xf numFmtId="0" fontId="7" fillId="8" borderId="8" xfId="0" applyFont="1" applyFill="1" applyBorder="1" applyAlignment="1">
      <alignment horizontal="center" vertical="center"/>
    </xf>
    <xf numFmtId="0" fontId="2" fillId="7" borderId="9" xfId="0" applyFont="1" applyFill="1" applyBorder="1"/>
    <xf numFmtId="0" fontId="24" fillId="17" borderId="18" xfId="0" applyFont="1" applyFill="1" applyBorder="1" applyAlignment="1">
      <alignment horizontal="center" vertical="center" wrapText="1"/>
    </xf>
    <xf numFmtId="0" fontId="24" fillId="14" borderId="22" xfId="0" applyFont="1" applyFill="1" applyBorder="1" applyAlignment="1">
      <alignment vertical="center"/>
    </xf>
    <xf numFmtId="0" fontId="24" fillId="17" borderId="57" xfId="0" applyFont="1" applyFill="1" applyBorder="1" applyAlignment="1">
      <alignment horizontal="center" vertical="center"/>
    </xf>
    <xf numFmtId="0" fontId="24" fillId="14" borderId="58" xfId="0" applyFont="1" applyFill="1" applyBorder="1" applyAlignment="1">
      <alignment vertical="center"/>
    </xf>
    <xf numFmtId="0" fontId="10" fillId="10" borderId="65" xfId="0" applyFont="1" applyFill="1" applyBorder="1" applyAlignment="1">
      <alignment horizontal="left"/>
    </xf>
    <xf numFmtId="0" fontId="10" fillId="10" borderId="66" xfId="0" applyFont="1" applyFill="1" applyBorder="1" applyAlignment="1">
      <alignment horizontal="left"/>
    </xf>
    <xf numFmtId="0" fontId="10" fillId="10" borderId="14" xfId="0" applyFont="1" applyFill="1" applyBorder="1" applyAlignment="1">
      <alignment horizontal="left"/>
    </xf>
    <xf numFmtId="0" fontId="10" fillId="10" borderId="15" xfId="0" applyFont="1" applyFill="1" applyBorder="1" applyAlignment="1">
      <alignment horizontal="left"/>
    </xf>
    <xf numFmtId="0" fontId="24" fillId="17" borderId="28" xfId="0" applyFont="1" applyFill="1" applyBorder="1" applyAlignment="1">
      <alignment horizontal="center" vertical="center" wrapText="1"/>
    </xf>
    <xf numFmtId="0" fontId="24" fillId="17" borderId="24" xfId="0" applyFont="1" applyFill="1" applyBorder="1" applyAlignment="1">
      <alignment horizontal="center" vertical="center" wrapText="1"/>
    </xf>
    <xf numFmtId="0" fontId="24" fillId="17" borderId="77" xfId="0" applyFont="1" applyFill="1" applyBorder="1" applyAlignment="1">
      <alignment horizontal="center" vertical="center"/>
    </xf>
    <xf numFmtId="0" fontId="24" fillId="17" borderId="58" xfId="0" applyFont="1" applyFill="1" applyBorder="1" applyAlignment="1">
      <alignment horizontal="center" vertical="center"/>
    </xf>
    <xf numFmtId="0" fontId="2" fillId="7" borderId="71" xfId="0" applyFont="1" applyFill="1" applyBorder="1" applyAlignment="1">
      <alignment horizontal="center"/>
    </xf>
    <xf numFmtId="0" fontId="2" fillId="7" borderId="72" xfId="0" applyFont="1" applyFill="1" applyBorder="1" applyAlignment="1">
      <alignment horizontal="center"/>
    </xf>
    <xf numFmtId="0" fontId="2" fillId="7" borderId="73" xfId="0" applyFont="1" applyFill="1" applyBorder="1" applyAlignment="1">
      <alignment horizontal="center"/>
    </xf>
  </cellXfs>
  <cellStyles count="1">
    <cellStyle name="Normal" xfId="0" builtinId="0"/>
  </cellStyles>
  <dxfs count="58"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33CC33"/>
      <color rgb="FF00424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34</xdr:row>
      <xdr:rowOff>47625</xdr:rowOff>
    </xdr:from>
    <xdr:to>
      <xdr:col>9</xdr:col>
      <xdr:colOff>539750</xdr:colOff>
      <xdr:row>40</xdr:row>
      <xdr:rowOff>83911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5553763-5973-4F97-BC03-4B041FC2FA3E}"/>
            </a:ext>
          </a:extLst>
        </xdr:cNvPr>
        <xdr:cNvSpPr txBox="1"/>
      </xdr:nvSpPr>
      <xdr:spPr>
        <a:xfrm>
          <a:off x="777875" y="5445125"/>
          <a:ext cx="6619875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75407</xdr:colOff>
      <xdr:row>53</xdr:row>
      <xdr:rowOff>87313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9D8904-F11D-B646-BC1E-20899FE51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13000" cy="8501063"/>
        </a:xfrm>
        <a:prstGeom prst="rect">
          <a:avLst/>
        </a:prstGeom>
      </xdr:spPr>
    </xdr:pic>
    <xdr:clientData/>
  </xdr:twoCellAnchor>
  <xdr:twoCellAnchor>
    <xdr:from>
      <xdr:col>0</xdr:col>
      <xdr:colOff>345280</xdr:colOff>
      <xdr:row>33</xdr:row>
      <xdr:rowOff>35718</xdr:rowOff>
    </xdr:from>
    <xdr:to>
      <xdr:col>8</xdr:col>
      <xdr:colOff>207507</xdr:colOff>
      <xdr:row>42</xdr:row>
      <xdr:rowOff>35719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78BF45B3-2B95-4ECD-9DFC-1984C00F84A5}"/>
            </a:ext>
          </a:extLst>
        </xdr:cNvPr>
        <xdr:cNvSpPr txBox="1">
          <a:spLocks noChangeArrowheads="1"/>
        </xdr:cNvSpPr>
      </xdr:nvSpPr>
      <xdr:spPr bwMode="auto">
        <a:xfrm>
          <a:off x="345280" y="5536406"/>
          <a:ext cx="5851071" cy="1500188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200" kern="100">
              <a:solidFill>
                <a:srgbClr val="33CC33"/>
              </a:solidFill>
              <a:effectLst/>
              <a:latin typeface="Aptos ExtraBold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Manejo forestal sostenible comunitario – no maderables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209550</xdr:rowOff>
    </xdr:from>
    <xdr:to>
      <xdr:col>3</xdr:col>
      <xdr:colOff>5129146</xdr:colOff>
      <xdr:row>0</xdr:row>
      <xdr:rowOff>1084231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20955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879453</xdr:colOff>
      <xdr:row>0</xdr:row>
      <xdr:rowOff>1190625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415" y="74413"/>
          <a:ext cx="7907713" cy="1116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1466376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193" y="85725"/>
          <a:ext cx="8557739" cy="1207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5</xdr:col>
      <xdr:colOff>1539854</xdr:colOff>
      <xdr:row>0</xdr:row>
      <xdr:rowOff>1190625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3320" y="74413"/>
          <a:ext cx="7919024" cy="1116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830582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82C539-67D2-4CF9-8435-6368FA612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4673" y="85725"/>
          <a:ext cx="8805389" cy="12072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Matriz%20de%20variabilidad%20y%20Riesgo%20Restauracion%20Eco%20Acuat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EME"/>
      <sheetName val="Registro de Riesgos y Factores"/>
      <sheetName val="Matriz de Evaluación de Riesgo"/>
      <sheetName val="Setting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C31F-E5E1-2643-8FC5-12D86797B3E3}">
  <sheetPr>
    <tabColor theme="9" tint="0.59999389629810485"/>
  </sheetPr>
  <dimension ref="A56:H57"/>
  <sheetViews>
    <sheetView topLeftCell="A31" zoomScale="80" zoomScaleNormal="80" workbookViewId="0">
      <selection activeCell="A56" sqref="A56:H57"/>
    </sheetView>
  </sheetViews>
  <sheetFormatPr baseColWidth="10" defaultColWidth="10.85546875" defaultRowHeight="12.75" x14ac:dyDescent="0.2"/>
  <cols>
    <col min="1" max="1" width="13.5703125" style="11" customWidth="1"/>
    <col min="2" max="16384" width="10.85546875" style="11"/>
  </cols>
  <sheetData>
    <row r="56" spans="1:8" ht="14.25" x14ac:dyDescent="0.2">
      <c r="A56" s="122" t="s">
        <v>228</v>
      </c>
      <c r="B56" s="129" t="s">
        <v>229</v>
      </c>
      <c r="C56" s="129"/>
      <c r="D56" s="129"/>
      <c r="E56" s="129"/>
      <c r="F56" s="129"/>
      <c r="G56" s="129"/>
      <c r="H56" s="129"/>
    </row>
    <row r="57" spans="1:8" ht="14.25" x14ac:dyDescent="0.2">
      <c r="A57" s="122" t="s">
        <v>230</v>
      </c>
      <c r="B57" s="129" t="s">
        <v>231</v>
      </c>
      <c r="C57" s="129"/>
      <c r="D57" s="129"/>
      <c r="E57" s="129"/>
      <c r="F57" s="129"/>
      <c r="G57" s="129"/>
      <c r="H57" s="129"/>
    </row>
  </sheetData>
  <mergeCells count="2">
    <mergeCell ref="B56:H56"/>
    <mergeCell ref="B57:H5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BQ121"/>
  <sheetViews>
    <sheetView topLeftCell="A5" zoomScale="80" zoomScaleNormal="80" workbookViewId="0">
      <selection activeCell="D9" sqref="D9"/>
    </sheetView>
  </sheetViews>
  <sheetFormatPr baseColWidth="10" defaultColWidth="10.85546875" defaultRowHeight="12.75" x14ac:dyDescent="0.2"/>
  <cols>
    <col min="1" max="1" width="6.5703125" style="11" customWidth="1"/>
    <col min="2" max="2" width="9" style="11" customWidth="1"/>
    <col min="3" max="3" width="25" customWidth="1"/>
    <col min="4" max="4" width="86.42578125" customWidth="1"/>
    <col min="5" max="69" width="10.85546875" style="11"/>
  </cols>
  <sheetData>
    <row r="1" spans="1:69" ht="96.75" customHeight="1" x14ac:dyDescent="0.2">
      <c r="C1" s="130"/>
      <c r="D1" s="131"/>
    </row>
    <row r="2" spans="1:69" ht="27.75" customHeight="1" x14ac:dyDescent="0.2">
      <c r="C2" s="132" t="s">
        <v>209</v>
      </c>
      <c r="D2" s="133"/>
    </row>
    <row r="3" spans="1:69" ht="37.5" customHeight="1" x14ac:dyDescent="0.2">
      <c r="C3" s="134" t="s">
        <v>210</v>
      </c>
      <c r="D3" s="135"/>
    </row>
    <row r="4" spans="1:69" ht="62.25" customHeight="1" x14ac:dyDescent="0.2">
      <c r="C4" s="136" t="s">
        <v>221</v>
      </c>
      <c r="D4" s="137"/>
    </row>
    <row r="5" spans="1:69" s="20" customFormat="1" ht="37.5" customHeight="1" thickBot="1" x14ac:dyDescent="0.25">
      <c r="A5" s="21"/>
      <c r="B5" s="21"/>
      <c r="C5" s="61" t="s">
        <v>202</v>
      </c>
      <c r="D5" s="62" t="s">
        <v>203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</row>
    <row r="6" spans="1:69" ht="34.5" customHeight="1" x14ac:dyDescent="0.2">
      <c r="C6" s="63" t="s">
        <v>199</v>
      </c>
      <c r="D6" s="64" t="s">
        <v>222</v>
      </c>
    </row>
    <row r="7" spans="1:69" ht="67.5" customHeight="1" x14ac:dyDescent="0.2">
      <c r="C7" s="65" t="s">
        <v>200</v>
      </c>
      <c r="D7" s="66" t="s">
        <v>223</v>
      </c>
    </row>
    <row r="8" spans="1:69" ht="54" customHeight="1" x14ac:dyDescent="0.2">
      <c r="C8" s="65" t="s">
        <v>201</v>
      </c>
      <c r="D8" s="66" t="s">
        <v>224</v>
      </c>
    </row>
    <row r="9" spans="1:69" ht="59.25" customHeight="1" x14ac:dyDescent="0.2">
      <c r="C9" s="65" t="s">
        <v>2</v>
      </c>
      <c r="D9" s="66" t="s">
        <v>225</v>
      </c>
    </row>
    <row r="10" spans="1:69" ht="44.25" customHeight="1" x14ac:dyDescent="0.2">
      <c r="C10" s="65" t="s">
        <v>3</v>
      </c>
      <c r="D10" s="66" t="s">
        <v>226</v>
      </c>
    </row>
    <row r="11" spans="1:69" ht="31.5" customHeight="1" thickBot="1" x14ac:dyDescent="0.25">
      <c r="C11" s="67" t="s">
        <v>204</v>
      </c>
      <c r="D11" s="68" t="s">
        <v>227</v>
      </c>
    </row>
    <row r="12" spans="1:69" s="11" customFormat="1" x14ac:dyDescent="0.2"/>
    <row r="13" spans="1:69" s="11" customFormat="1" x14ac:dyDescent="0.2"/>
    <row r="14" spans="1:69" s="11" customFormat="1" x14ac:dyDescent="0.2"/>
    <row r="15" spans="1:69" s="11" customFormat="1" x14ac:dyDescent="0.2"/>
    <row r="16" spans="1:69" s="11" customFormat="1" x14ac:dyDescent="0.2"/>
    <row r="17" s="11" customFormat="1" x14ac:dyDescent="0.2"/>
    <row r="18" s="11" customFormat="1" x14ac:dyDescent="0.2"/>
    <row r="19" s="11" customFormat="1" x14ac:dyDescent="0.2"/>
    <row r="20" s="11" customFormat="1" x14ac:dyDescent="0.2"/>
    <row r="21" s="11" customFormat="1" x14ac:dyDescent="0.2"/>
    <row r="22" s="11" customFormat="1" x14ac:dyDescent="0.2"/>
    <row r="23" s="11" customFormat="1" x14ac:dyDescent="0.2"/>
    <row r="24" s="11" customFormat="1" x14ac:dyDescent="0.2"/>
    <row r="25" s="11" customFormat="1" x14ac:dyDescent="0.2"/>
    <row r="26" s="11" customFormat="1" x14ac:dyDescent="0.2"/>
    <row r="27" s="11" customFormat="1" x14ac:dyDescent="0.2"/>
    <row r="28" s="11" customFormat="1" x14ac:dyDescent="0.2"/>
    <row r="29" s="11" customFormat="1" x14ac:dyDescent="0.2"/>
    <row r="30" s="11" customFormat="1" x14ac:dyDescent="0.2"/>
    <row r="31" s="11" customFormat="1" x14ac:dyDescent="0.2"/>
    <row r="32" s="11" customFormat="1" x14ac:dyDescent="0.2"/>
    <row r="33" s="11" customFormat="1" x14ac:dyDescent="0.2"/>
    <row r="34" s="11" customFormat="1" x14ac:dyDescent="0.2"/>
    <row r="35" s="11" customFormat="1" x14ac:dyDescent="0.2"/>
    <row r="36" s="11" customFormat="1" x14ac:dyDescent="0.2"/>
    <row r="37" s="11" customFormat="1" x14ac:dyDescent="0.2"/>
    <row r="38" s="11" customFormat="1" x14ac:dyDescent="0.2"/>
    <row r="39" s="11" customFormat="1" x14ac:dyDescent="0.2"/>
    <row r="40" s="11" customFormat="1" x14ac:dyDescent="0.2"/>
    <row r="41" s="11" customFormat="1" x14ac:dyDescent="0.2"/>
    <row r="42" s="11" customFormat="1" x14ac:dyDescent="0.2"/>
    <row r="43" s="11" customFormat="1" x14ac:dyDescent="0.2"/>
    <row r="44" s="11" customFormat="1" x14ac:dyDescent="0.2"/>
    <row r="45" s="11" customFormat="1" x14ac:dyDescent="0.2"/>
    <row r="46" s="11" customFormat="1" x14ac:dyDescent="0.2"/>
    <row r="47" s="11" customFormat="1" x14ac:dyDescent="0.2"/>
    <row r="48" s="11" customFormat="1" x14ac:dyDescent="0.2"/>
    <row r="49" s="11" customFormat="1" x14ac:dyDescent="0.2"/>
    <row r="50" s="11" customFormat="1" x14ac:dyDescent="0.2"/>
    <row r="51" s="11" customFormat="1" x14ac:dyDescent="0.2"/>
    <row r="52" s="11" customFormat="1" x14ac:dyDescent="0.2"/>
    <row r="53" s="11" customFormat="1" x14ac:dyDescent="0.2"/>
    <row r="54" s="11" customFormat="1" x14ac:dyDescent="0.2"/>
    <row r="55" s="11" customFormat="1" x14ac:dyDescent="0.2"/>
    <row r="56" s="11" customFormat="1" x14ac:dyDescent="0.2"/>
    <row r="57" s="11" customFormat="1" x14ac:dyDescent="0.2"/>
    <row r="58" s="11" customFormat="1" x14ac:dyDescent="0.2"/>
    <row r="59" s="11" customFormat="1" x14ac:dyDescent="0.2"/>
    <row r="60" s="11" customFormat="1" x14ac:dyDescent="0.2"/>
    <row r="61" s="11" customFormat="1" x14ac:dyDescent="0.2"/>
    <row r="62" s="11" customFormat="1" x14ac:dyDescent="0.2"/>
    <row r="63" s="11" customFormat="1" x14ac:dyDescent="0.2"/>
    <row r="64" s="11" customFormat="1" x14ac:dyDescent="0.2"/>
    <row r="65" s="11" customFormat="1" x14ac:dyDescent="0.2"/>
    <row r="66" s="11" customFormat="1" x14ac:dyDescent="0.2"/>
    <row r="67" s="11" customFormat="1" x14ac:dyDescent="0.2"/>
    <row r="68" s="11" customFormat="1" x14ac:dyDescent="0.2"/>
    <row r="69" s="11" customFormat="1" x14ac:dyDescent="0.2"/>
    <row r="70" s="11" customFormat="1" x14ac:dyDescent="0.2"/>
    <row r="71" s="11" customFormat="1" x14ac:dyDescent="0.2"/>
    <row r="72" s="11" customFormat="1" x14ac:dyDescent="0.2"/>
    <row r="73" s="11" customFormat="1" x14ac:dyDescent="0.2"/>
    <row r="74" s="11" customFormat="1" x14ac:dyDescent="0.2"/>
    <row r="75" s="11" customFormat="1" x14ac:dyDescent="0.2"/>
    <row r="76" s="11" customFormat="1" x14ac:dyDescent="0.2"/>
    <row r="77" s="11" customFormat="1" x14ac:dyDescent="0.2"/>
    <row r="78" s="11" customFormat="1" x14ac:dyDescent="0.2"/>
    <row r="79" s="11" customFormat="1" x14ac:dyDescent="0.2"/>
    <row r="80" s="11" customFormat="1" x14ac:dyDescent="0.2"/>
    <row r="81" s="11" customFormat="1" x14ac:dyDescent="0.2"/>
    <row r="82" s="11" customFormat="1" x14ac:dyDescent="0.2"/>
    <row r="83" s="11" customFormat="1" x14ac:dyDescent="0.2"/>
    <row r="84" s="11" customFormat="1" x14ac:dyDescent="0.2"/>
    <row r="85" s="11" customFormat="1" x14ac:dyDescent="0.2"/>
    <row r="86" s="11" customFormat="1" x14ac:dyDescent="0.2"/>
    <row r="87" s="11" customFormat="1" x14ac:dyDescent="0.2"/>
    <row r="88" s="11" customFormat="1" x14ac:dyDescent="0.2"/>
    <row r="89" s="11" customFormat="1" x14ac:dyDescent="0.2"/>
    <row r="90" s="11" customFormat="1" x14ac:dyDescent="0.2"/>
    <row r="91" s="11" customFormat="1" x14ac:dyDescent="0.2"/>
    <row r="92" s="11" customFormat="1" x14ac:dyDescent="0.2"/>
    <row r="93" s="11" customFormat="1" x14ac:dyDescent="0.2"/>
    <row r="94" s="11" customFormat="1" x14ac:dyDescent="0.2"/>
    <row r="95" s="11" customFormat="1" x14ac:dyDescent="0.2"/>
    <row r="96" s="11" customFormat="1" x14ac:dyDescent="0.2"/>
    <row r="97" s="11" customFormat="1" x14ac:dyDescent="0.2"/>
    <row r="98" s="11" customFormat="1" x14ac:dyDescent="0.2"/>
    <row r="99" s="11" customFormat="1" x14ac:dyDescent="0.2"/>
    <row r="100" s="11" customFormat="1" x14ac:dyDescent="0.2"/>
    <row r="101" s="11" customFormat="1" x14ac:dyDescent="0.2"/>
    <row r="102" s="11" customFormat="1" x14ac:dyDescent="0.2"/>
    <row r="103" s="11" customFormat="1" x14ac:dyDescent="0.2"/>
    <row r="104" s="11" customFormat="1" x14ac:dyDescent="0.2"/>
    <row r="105" s="11" customFormat="1" x14ac:dyDescent="0.2"/>
    <row r="106" s="11" customFormat="1" x14ac:dyDescent="0.2"/>
    <row r="107" s="11" customFormat="1" x14ac:dyDescent="0.2"/>
    <row r="108" s="11" customFormat="1" x14ac:dyDescent="0.2"/>
    <row r="109" s="11" customFormat="1" x14ac:dyDescent="0.2"/>
    <row r="110" s="11" customFormat="1" x14ac:dyDescent="0.2"/>
    <row r="111" s="11" customFormat="1" x14ac:dyDescent="0.2"/>
    <row r="112" s="11" customFormat="1" x14ac:dyDescent="0.2"/>
    <row r="113" s="11" customFormat="1" x14ac:dyDescent="0.2"/>
    <row r="114" s="11" customFormat="1" x14ac:dyDescent="0.2"/>
    <row r="115" s="11" customFormat="1" x14ac:dyDescent="0.2"/>
    <row r="116" s="11" customFormat="1" x14ac:dyDescent="0.2"/>
    <row r="117" s="11" customFormat="1" x14ac:dyDescent="0.2"/>
    <row r="118" s="11" customFormat="1" x14ac:dyDescent="0.2"/>
    <row r="119" s="11" customFormat="1" x14ac:dyDescent="0.2"/>
    <row r="120" s="11" customFormat="1" x14ac:dyDescent="0.2"/>
    <row r="121" s="11" customFormat="1" x14ac:dyDescent="0.2"/>
  </sheetData>
  <mergeCells count="4">
    <mergeCell ref="C1:D1"/>
    <mergeCell ref="C2:D2"/>
    <mergeCell ref="C3:D3"/>
    <mergeCell ref="C4:D4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Z806"/>
  <sheetViews>
    <sheetView topLeftCell="A2" zoomScale="50" zoomScaleNormal="50" workbookViewId="0">
      <selection activeCell="F5" sqref="F5"/>
    </sheetView>
  </sheetViews>
  <sheetFormatPr baseColWidth="10" defaultColWidth="14.42578125" defaultRowHeight="57" customHeight="1" x14ac:dyDescent="0.2"/>
  <cols>
    <col min="1" max="1" width="5.7109375" style="11" customWidth="1"/>
    <col min="2" max="2" width="7.85546875" style="11" customWidth="1"/>
    <col min="3" max="3" width="26.42578125" style="11" customWidth="1"/>
    <col min="4" max="4" width="28.140625" style="11" customWidth="1"/>
    <col min="5" max="5" width="35.85546875" style="11" customWidth="1"/>
    <col min="6" max="6" width="45.42578125" style="11" customWidth="1"/>
    <col min="7" max="7" width="53.140625" style="11" customWidth="1"/>
    <col min="8" max="8" width="11" style="11" customWidth="1"/>
    <col min="9" max="9" width="43.140625" style="11" customWidth="1"/>
    <col min="10" max="26" width="11.42578125" style="11" customWidth="1"/>
    <col min="27" max="16384" width="14.42578125" style="11"/>
  </cols>
  <sheetData>
    <row r="1" spans="1:26" ht="105.75" customHeight="1" x14ac:dyDescent="0.2">
      <c r="A1" s="10"/>
      <c r="B1" s="138"/>
      <c r="C1" s="139"/>
      <c r="D1" s="139"/>
      <c r="E1" s="139"/>
      <c r="F1" s="139"/>
      <c r="G1" s="14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7.25" customHeight="1" x14ac:dyDescent="0.35">
      <c r="A2" s="22"/>
      <c r="B2" s="141" t="s">
        <v>209</v>
      </c>
      <c r="C2" s="142"/>
      <c r="D2" s="142"/>
      <c r="E2" s="142"/>
      <c r="F2" s="142"/>
      <c r="G2" s="143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45" customHeight="1" thickBot="1" x14ac:dyDescent="0.4">
      <c r="A3" s="10"/>
      <c r="B3" s="144" t="s">
        <v>211</v>
      </c>
      <c r="C3" s="145"/>
      <c r="D3" s="145"/>
      <c r="E3" s="145"/>
      <c r="F3" s="145"/>
      <c r="G3" s="146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24" customFormat="1" ht="57" customHeight="1" thickBot="1" x14ac:dyDescent="0.3">
      <c r="A4" s="23"/>
      <c r="B4" s="69" t="s">
        <v>0</v>
      </c>
      <c r="C4" s="70" t="s">
        <v>197</v>
      </c>
      <c r="D4" s="70" t="s">
        <v>212</v>
      </c>
      <c r="E4" s="70" t="s">
        <v>1</v>
      </c>
      <c r="F4" s="70" t="s">
        <v>2</v>
      </c>
      <c r="G4" s="71" t="s">
        <v>3</v>
      </c>
      <c r="H4" s="23"/>
      <c r="I4" s="72" t="s">
        <v>205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49.5" customHeight="1" x14ac:dyDescent="0.2">
      <c r="A5" s="10"/>
      <c r="B5" s="25"/>
      <c r="C5" s="26"/>
      <c r="D5" s="27"/>
      <c r="E5" s="27"/>
      <c r="F5" s="28"/>
      <c r="G5" s="29"/>
      <c r="H5" s="10"/>
      <c r="I5" s="73" t="s">
        <v>206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49.5" customHeight="1" x14ac:dyDescent="0.2">
      <c r="A6" s="10"/>
      <c r="B6" s="30"/>
      <c r="C6" s="31"/>
      <c r="D6" s="31"/>
      <c r="E6" s="31"/>
      <c r="F6" s="31"/>
      <c r="G6" s="32"/>
      <c r="H6" s="10"/>
      <c r="I6" s="73" t="s">
        <v>213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9.5" customHeight="1" x14ac:dyDescent="0.2">
      <c r="A7" s="10"/>
      <c r="B7" s="33"/>
      <c r="C7" s="31"/>
      <c r="D7" s="31"/>
      <c r="E7" s="31"/>
      <c r="F7" s="31"/>
      <c r="G7" s="34"/>
      <c r="H7" s="10"/>
      <c r="I7" s="73" t="s">
        <v>214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9.5" customHeight="1" x14ac:dyDescent="0.2">
      <c r="A8" s="10"/>
      <c r="B8" s="35"/>
      <c r="C8" s="31"/>
      <c r="D8" s="31"/>
      <c r="E8" s="31"/>
      <c r="F8" s="31"/>
      <c r="G8" s="34"/>
      <c r="H8" s="10"/>
      <c r="I8" s="73" t="s">
        <v>215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49.5" customHeight="1" x14ac:dyDescent="0.2">
      <c r="A9" s="10"/>
      <c r="B9" s="36"/>
      <c r="C9" s="31"/>
      <c r="D9" s="31"/>
      <c r="E9" s="31"/>
      <c r="F9" s="31"/>
      <c r="G9" s="34"/>
      <c r="H9" s="10"/>
      <c r="I9" s="73" t="s">
        <v>5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49.5" customHeight="1" x14ac:dyDescent="0.2">
      <c r="A10" s="10"/>
      <c r="B10" s="37"/>
      <c r="C10" s="31"/>
      <c r="D10" s="31"/>
      <c r="E10" s="31"/>
      <c r="F10" s="31"/>
      <c r="G10" s="34"/>
      <c r="H10" s="10"/>
      <c r="I10" s="73" t="s">
        <v>216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49.5" customHeight="1" thickBot="1" x14ac:dyDescent="0.25">
      <c r="A11" s="10"/>
      <c r="B11" s="38"/>
      <c r="C11" s="31"/>
      <c r="D11" s="31"/>
      <c r="E11" s="31"/>
      <c r="F11" s="31"/>
      <c r="G11" s="34"/>
      <c r="H11" s="10"/>
      <c r="I11" s="74" t="s">
        <v>207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49.5" customHeight="1" thickBot="1" x14ac:dyDescent="0.25">
      <c r="A12" s="10"/>
      <c r="B12" s="39"/>
      <c r="C12" s="40"/>
      <c r="D12" s="40"/>
      <c r="E12" s="40"/>
      <c r="F12" s="40"/>
      <c r="G12" s="4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57" customHeight="1" x14ac:dyDescent="0.2">
      <c r="A13" s="10"/>
      <c r="B13" s="12"/>
      <c r="C13" s="13"/>
      <c r="D13" s="13"/>
      <c r="E13" s="13"/>
      <c r="F13" s="13"/>
      <c r="G13" s="13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57" customHeight="1" x14ac:dyDescent="0.2">
      <c r="A14" s="10"/>
      <c r="B14" s="12"/>
      <c r="C14" s="13"/>
      <c r="D14" s="13"/>
      <c r="E14" s="13"/>
      <c r="F14" s="13"/>
      <c r="G14" s="13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57" customHeight="1" x14ac:dyDescent="0.2">
      <c r="A15" s="10"/>
      <c r="B15" s="12"/>
      <c r="C15" s="13"/>
      <c r="D15" s="13"/>
      <c r="E15" s="13"/>
      <c r="F15" s="13"/>
      <c r="G15" s="1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7" customHeight="1" x14ac:dyDescent="0.2">
      <c r="A16" s="10"/>
      <c r="B16" s="12"/>
      <c r="C16" s="13"/>
      <c r="D16" s="13"/>
      <c r="E16" s="13"/>
      <c r="F16" s="13"/>
      <c r="G16" s="13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7" customHeight="1" x14ac:dyDescent="0.2">
      <c r="A17" s="10"/>
      <c r="B17" s="12"/>
      <c r="C17" s="13"/>
      <c r="D17" s="13"/>
      <c r="E17" s="13"/>
      <c r="F17" s="13"/>
      <c r="G17" s="1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57" customHeight="1" x14ac:dyDescent="0.2">
      <c r="A18" s="10"/>
      <c r="B18" s="12"/>
      <c r="C18" s="13"/>
      <c r="D18" s="13"/>
      <c r="E18" s="13"/>
      <c r="F18" s="13"/>
      <c r="G18" s="1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57" customHeight="1" x14ac:dyDescent="0.2">
      <c r="A19" s="10"/>
      <c r="B19" s="12"/>
      <c r="C19" s="13"/>
      <c r="D19" s="13"/>
      <c r="E19" s="13"/>
      <c r="F19" s="13"/>
      <c r="G19" s="13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7" customHeight="1" x14ac:dyDescent="0.2">
      <c r="A20" s="10"/>
      <c r="B20" s="12"/>
      <c r="C20" s="13"/>
      <c r="D20" s="13"/>
      <c r="E20" s="13"/>
      <c r="F20" s="13"/>
      <c r="G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57" customHeight="1" x14ac:dyDescent="0.2">
      <c r="A21" s="10"/>
      <c r="B21" s="12"/>
      <c r="C21" s="13"/>
      <c r="D21" s="13"/>
      <c r="E21" s="13"/>
      <c r="F21" s="13"/>
      <c r="G21" s="1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7" customHeight="1" x14ac:dyDescent="0.2">
      <c r="A22" s="10"/>
      <c r="B22" s="12"/>
      <c r="C22" s="13"/>
      <c r="D22" s="13"/>
      <c r="E22" s="13"/>
      <c r="F22" s="13"/>
      <c r="G22" s="1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57" customHeight="1" x14ac:dyDescent="0.2">
      <c r="A23" s="10"/>
      <c r="B23" s="12"/>
      <c r="C23" s="13"/>
      <c r="D23" s="13"/>
      <c r="E23" s="13"/>
      <c r="F23" s="13"/>
      <c r="G23" s="1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57" customHeight="1" x14ac:dyDescent="0.2">
      <c r="A24" s="10"/>
      <c r="B24" s="12"/>
      <c r="C24" s="13"/>
      <c r="D24" s="13"/>
      <c r="E24" s="13"/>
      <c r="F24" s="13"/>
      <c r="G24" s="1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57" customHeight="1" x14ac:dyDescent="0.2">
      <c r="A25" s="10"/>
      <c r="B25" s="12"/>
      <c r="C25" s="13"/>
      <c r="D25" s="13"/>
      <c r="E25" s="13"/>
      <c r="F25" s="13"/>
      <c r="G25" s="1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7" customHeight="1" x14ac:dyDescent="0.2">
      <c r="A26" s="10"/>
      <c r="B26" s="12"/>
      <c r="C26" s="13"/>
      <c r="D26" s="13"/>
      <c r="E26" s="13"/>
      <c r="F26" s="13"/>
      <c r="G26" s="1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57" customHeight="1" x14ac:dyDescent="0.2">
      <c r="A27" s="10"/>
      <c r="B27" s="12"/>
      <c r="C27" s="13"/>
      <c r="D27" s="13"/>
      <c r="E27" s="13"/>
      <c r="F27" s="13"/>
      <c r="G27" s="1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57" customHeight="1" x14ac:dyDescent="0.2">
      <c r="A28" s="10"/>
      <c r="B28" s="12"/>
      <c r="C28" s="13"/>
      <c r="D28" s="13"/>
      <c r="E28" s="13"/>
      <c r="F28" s="13"/>
      <c r="G28" s="1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7" customHeight="1" x14ac:dyDescent="0.2">
      <c r="A29" s="10"/>
      <c r="B29" s="12"/>
      <c r="C29" s="13"/>
      <c r="D29" s="13"/>
      <c r="E29" s="13"/>
      <c r="F29" s="13"/>
      <c r="G29" s="1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57" customHeight="1" x14ac:dyDescent="0.2">
      <c r="A30" s="10"/>
      <c r="B30" s="12"/>
      <c r="C30" s="13"/>
      <c r="D30" s="13"/>
      <c r="E30" s="13"/>
      <c r="F30" s="13"/>
      <c r="G30" s="1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57" customHeight="1" x14ac:dyDescent="0.2">
      <c r="A31" s="10"/>
      <c r="B31" s="12"/>
      <c r="C31" s="13"/>
      <c r="D31" s="13"/>
      <c r="E31" s="13"/>
      <c r="F31" s="13"/>
      <c r="G31" s="1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57" customHeight="1" x14ac:dyDescent="0.2">
      <c r="A32" s="10"/>
      <c r="B32" s="12"/>
      <c r="C32" s="13"/>
      <c r="D32" s="13"/>
      <c r="E32" s="13"/>
      <c r="F32" s="13"/>
      <c r="G32" s="1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57" customHeight="1" x14ac:dyDescent="0.2">
      <c r="A33" s="10"/>
      <c r="B33" s="12"/>
      <c r="C33" s="13"/>
      <c r="D33" s="13"/>
      <c r="E33" s="13"/>
      <c r="F33" s="13"/>
      <c r="G33" s="1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57" customHeight="1" x14ac:dyDescent="0.2">
      <c r="A34" s="10"/>
      <c r="B34" s="12"/>
      <c r="C34" s="13"/>
      <c r="D34" s="13"/>
      <c r="E34" s="13"/>
      <c r="F34" s="13"/>
      <c r="G34" s="1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57" customHeight="1" x14ac:dyDescent="0.2">
      <c r="A35" s="10"/>
      <c r="B35" s="12"/>
      <c r="C35" s="13"/>
      <c r="D35" s="13"/>
      <c r="E35" s="13"/>
      <c r="F35" s="13"/>
      <c r="G35" s="13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57" customHeight="1" x14ac:dyDescent="0.2">
      <c r="A36" s="10"/>
      <c r="B36" s="12"/>
      <c r="C36" s="13"/>
      <c r="D36" s="13"/>
      <c r="E36" s="13"/>
      <c r="F36" s="13"/>
      <c r="G36" s="13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57" customHeight="1" x14ac:dyDescent="0.2">
      <c r="A37" s="10"/>
      <c r="B37" s="12"/>
      <c r="C37" s="13"/>
      <c r="D37" s="13"/>
      <c r="E37" s="13"/>
      <c r="F37" s="13"/>
      <c r="G37" s="13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7" customHeight="1" x14ac:dyDescent="0.2">
      <c r="A38" s="10"/>
      <c r="B38" s="12"/>
      <c r="C38" s="13"/>
      <c r="D38" s="13"/>
      <c r="E38" s="13"/>
      <c r="F38" s="13"/>
      <c r="G38" s="1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7" customHeight="1" x14ac:dyDescent="0.2">
      <c r="A39" s="10"/>
      <c r="B39" s="12"/>
      <c r="C39" s="13"/>
      <c r="D39" s="13"/>
      <c r="E39" s="13"/>
      <c r="F39" s="13"/>
      <c r="G39" s="13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57" customHeight="1" x14ac:dyDescent="0.2">
      <c r="A40" s="10"/>
      <c r="B40" s="12"/>
      <c r="C40" s="13"/>
      <c r="D40" s="13"/>
      <c r="E40" s="13"/>
      <c r="F40" s="13"/>
      <c r="G40" s="13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57" customHeight="1" x14ac:dyDescent="0.2">
      <c r="A41" s="10"/>
      <c r="B41" s="12"/>
      <c r="C41" s="13"/>
      <c r="D41" s="13"/>
      <c r="E41" s="13"/>
      <c r="F41" s="13"/>
      <c r="G41" s="13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57" customHeight="1" x14ac:dyDescent="0.2">
      <c r="A42" s="10"/>
      <c r="B42" s="12"/>
      <c r="C42" s="13"/>
      <c r="D42" s="13"/>
      <c r="E42" s="13"/>
      <c r="F42" s="13"/>
      <c r="G42" s="13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7" customHeight="1" x14ac:dyDescent="0.2">
      <c r="A43" s="10"/>
      <c r="B43" s="12"/>
      <c r="C43" s="13"/>
      <c r="D43" s="13"/>
      <c r="E43" s="13"/>
      <c r="F43" s="13"/>
      <c r="G43" s="13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7" customHeight="1" x14ac:dyDescent="0.2">
      <c r="A44" s="10"/>
      <c r="B44" s="12"/>
      <c r="C44" s="13"/>
      <c r="D44" s="13"/>
      <c r="E44" s="13"/>
      <c r="F44" s="13"/>
      <c r="G44" s="13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2">
      <c r="A45" s="10"/>
      <c r="B45" s="12"/>
      <c r="C45" s="13"/>
      <c r="D45" s="13"/>
      <c r="E45" s="13"/>
      <c r="F45" s="13"/>
      <c r="G45" s="13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57" customHeight="1" x14ac:dyDescent="0.2">
      <c r="A46" s="10"/>
      <c r="B46" s="12"/>
      <c r="C46" s="13"/>
      <c r="D46" s="13"/>
      <c r="E46" s="13"/>
      <c r="F46" s="13"/>
      <c r="G46" s="13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2">
      <c r="A47" s="10"/>
      <c r="B47" s="12"/>
      <c r="C47" s="13"/>
      <c r="D47" s="13"/>
      <c r="E47" s="13"/>
      <c r="F47" s="13"/>
      <c r="G47" s="13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2">
      <c r="A48" s="10"/>
      <c r="B48" s="12"/>
      <c r="C48" s="13"/>
      <c r="D48" s="13"/>
      <c r="E48" s="13"/>
      <c r="F48" s="13"/>
      <c r="G48" s="1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57" customHeight="1" x14ac:dyDescent="0.2">
      <c r="A49" s="10"/>
      <c r="B49" s="12"/>
      <c r="C49" s="13"/>
      <c r="D49" s="13"/>
      <c r="E49" s="13"/>
      <c r="F49" s="13"/>
      <c r="G49" s="13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7" customHeight="1" x14ac:dyDescent="0.2">
      <c r="A50" s="10"/>
      <c r="B50" s="12"/>
      <c r="C50" s="13"/>
      <c r="D50" s="13"/>
      <c r="E50" s="13"/>
      <c r="F50" s="13"/>
      <c r="G50" s="13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57" customHeight="1" x14ac:dyDescent="0.2">
      <c r="A51" s="10"/>
      <c r="B51" s="12"/>
      <c r="C51" s="13"/>
      <c r="D51" s="13"/>
      <c r="E51" s="13"/>
      <c r="F51" s="13"/>
      <c r="G51" s="13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57" customHeight="1" x14ac:dyDescent="0.2">
      <c r="A52" s="10"/>
      <c r="B52" s="12"/>
      <c r="C52" s="13"/>
      <c r="D52" s="13"/>
      <c r="E52" s="13"/>
      <c r="F52" s="13"/>
      <c r="G52" s="13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57" customHeight="1" x14ac:dyDescent="0.2">
      <c r="A53" s="10"/>
      <c r="B53" s="12"/>
      <c r="C53" s="13"/>
      <c r="D53" s="13"/>
      <c r="E53" s="13"/>
      <c r="F53" s="13"/>
      <c r="G53" s="1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57" customHeight="1" x14ac:dyDescent="0.2">
      <c r="A54" s="10"/>
      <c r="B54" s="12"/>
      <c r="C54" s="13"/>
      <c r="D54" s="13"/>
      <c r="E54" s="13"/>
      <c r="F54" s="13"/>
      <c r="G54" s="1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7" customHeight="1" x14ac:dyDescent="0.2">
      <c r="A55" s="10"/>
      <c r="B55" s="12"/>
      <c r="C55" s="13"/>
      <c r="D55" s="13"/>
      <c r="E55" s="13"/>
      <c r="F55" s="13"/>
      <c r="G55" s="13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57" customHeight="1" x14ac:dyDescent="0.2">
      <c r="A56" s="10"/>
      <c r="B56" s="12"/>
      <c r="C56" s="13"/>
      <c r="D56" s="13"/>
      <c r="E56" s="13"/>
      <c r="F56" s="13"/>
      <c r="G56" s="13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57" customHeight="1" x14ac:dyDescent="0.2">
      <c r="A57" s="10"/>
      <c r="B57" s="12"/>
      <c r="C57" s="13"/>
      <c r="D57" s="13"/>
      <c r="E57" s="13"/>
      <c r="F57" s="13"/>
      <c r="G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" customHeight="1" x14ac:dyDescent="0.2">
      <c r="A58" s="10"/>
      <c r="B58" s="12"/>
      <c r="C58" s="13"/>
      <c r="D58" s="13"/>
      <c r="E58" s="13"/>
      <c r="F58" s="13"/>
      <c r="G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57" customHeight="1" x14ac:dyDescent="0.2">
      <c r="A59" s="10"/>
      <c r="B59" s="12"/>
      <c r="C59" s="13"/>
      <c r="D59" s="13"/>
      <c r="E59" s="13"/>
      <c r="F59" s="13"/>
      <c r="G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57" customHeight="1" x14ac:dyDescent="0.2">
      <c r="A60" s="10"/>
      <c r="B60" s="12"/>
      <c r="C60" s="13"/>
      <c r="D60" s="13"/>
      <c r="E60" s="13"/>
      <c r="F60" s="13"/>
      <c r="G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" customHeight="1" x14ac:dyDescent="0.2">
      <c r="A61" s="10"/>
      <c r="B61" s="12"/>
      <c r="C61" s="13"/>
      <c r="D61" s="13"/>
      <c r="E61" s="13"/>
      <c r="F61" s="13"/>
      <c r="G61" s="13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" customHeight="1" x14ac:dyDescent="0.2">
      <c r="A62" s="10"/>
      <c r="B62" s="12"/>
      <c r="C62" s="13"/>
      <c r="D62" s="13"/>
      <c r="E62" s="13"/>
      <c r="F62" s="13"/>
      <c r="G62" s="13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" customHeight="1" x14ac:dyDescent="0.2">
      <c r="A63" s="10"/>
      <c r="B63" s="12"/>
      <c r="C63" s="13"/>
      <c r="D63" s="13"/>
      <c r="E63" s="13"/>
      <c r="F63" s="13"/>
      <c r="G63" s="13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57" customHeight="1" x14ac:dyDescent="0.2">
      <c r="A64" s="10"/>
      <c r="B64" s="12"/>
      <c r="C64" s="13"/>
      <c r="D64" s="13"/>
      <c r="E64" s="13"/>
      <c r="F64" s="13"/>
      <c r="G64" s="13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57" customHeight="1" x14ac:dyDescent="0.2">
      <c r="A65" s="10"/>
      <c r="B65" s="12"/>
      <c r="C65" s="13"/>
      <c r="D65" s="13"/>
      <c r="E65" s="13"/>
      <c r="F65" s="13"/>
      <c r="G65" s="13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57" customHeight="1" x14ac:dyDescent="0.2">
      <c r="A66" s="10"/>
      <c r="B66" s="12"/>
      <c r="C66" s="13"/>
      <c r="D66" s="13"/>
      <c r="E66" s="13"/>
      <c r="F66" s="13"/>
      <c r="G66" s="13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57" customHeight="1" x14ac:dyDescent="0.2">
      <c r="A67" s="10"/>
      <c r="B67" s="12"/>
      <c r="C67" s="13"/>
      <c r="D67" s="13"/>
      <c r="E67" s="13"/>
      <c r="F67" s="13"/>
      <c r="G67" s="13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57" customHeight="1" x14ac:dyDescent="0.2">
      <c r="A68" s="10"/>
      <c r="B68" s="12"/>
      <c r="C68" s="13"/>
      <c r="D68" s="13"/>
      <c r="E68" s="13"/>
      <c r="F68" s="13"/>
      <c r="G68" s="13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57" customHeight="1" x14ac:dyDescent="0.2">
      <c r="A69" s="10"/>
      <c r="B69" s="12"/>
      <c r="C69" s="13"/>
      <c r="D69" s="13"/>
      <c r="E69" s="13"/>
      <c r="F69" s="13"/>
      <c r="G69" s="13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57" customHeight="1" x14ac:dyDescent="0.2">
      <c r="A70" s="10"/>
      <c r="B70" s="12"/>
      <c r="C70" s="13"/>
      <c r="D70" s="13"/>
      <c r="E70" s="13"/>
      <c r="F70" s="13"/>
      <c r="G70" s="13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57" customHeight="1" x14ac:dyDescent="0.2">
      <c r="A71" s="10"/>
      <c r="B71" s="12"/>
      <c r="C71" s="13"/>
      <c r="D71" s="13"/>
      <c r="E71" s="13"/>
      <c r="F71" s="13"/>
      <c r="G71" s="1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57" customHeight="1" x14ac:dyDescent="0.2">
      <c r="A72" s="10"/>
      <c r="B72" s="12"/>
      <c r="C72" s="13"/>
      <c r="D72" s="13"/>
      <c r="E72" s="13"/>
      <c r="F72" s="13"/>
      <c r="G72" s="1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57" customHeight="1" x14ac:dyDescent="0.2">
      <c r="A73" s="10"/>
      <c r="B73" s="12"/>
      <c r="C73" s="13"/>
      <c r="D73" s="13"/>
      <c r="E73" s="13"/>
      <c r="F73" s="13"/>
      <c r="G73" s="1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57" customHeight="1" x14ac:dyDescent="0.2">
      <c r="A74" s="10"/>
      <c r="B74" s="12"/>
      <c r="C74" s="13"/>
      <c r="D74" s="13"/>
      <c r="E74" s="13"/>
      <c r="F74" s="13"/>
      <c r="G74" s="1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57" customHeight="1" x14ac:dyDescent="0.2">
      <c r="A75" s="10"/>
      <c r="B75" s="12"/>
      <c r="C75" s="13"/>
      <c r="D75" s="13"/>
      <c r="E75" s="13"/>
      <c r="F75" s="13"/>
      <c r="G75" s="1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57" customHeight="1" x14ac:dyDescent="0.2">
      <c r="A76" s="10"/>
      <c r="B76" s="12"/>
      <c r="C76" s="13"/>
      <c r="D76" s="13"/>
      <c r="E76" s="13"/>
      <c r="F76" s="13"/>
      <c r="G76" s="1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57" customHeight="1" x14ac:dyDescent="0.2">
      <c r="A77" s="10"/>
      <c r="B77" s="12"/>
      <c r="C77" s="13"/>
      <c r="D77" s="13"/>
      <c r="E77" s="13"/>
      <c r="F77" s="13"/>
      <c r="G77" s="1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57" customHeight="1" x14ac:dyDescent="0.2">
      <c r="A78" s="10"/>
      <c r="B78" s="12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57" customHeight="1" x14ac:dyDescent="0.2">
      <c r="A79" s="10"/>
      <c r="B79" s="12"/>
      <c r="C79" s="13"/>
      <c r="D79" s="13"/>
      <c r="E79" s="13"/>
      <c r="F79" s="13"/>
      <c r="G79" s="1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57" customHeight="1" x14ac:dyDescent="0.2">
      <c r="A80" s="10"/>
      <c r="B80" s="12"/>
      <c r="C80" s="13"/>
      <c r="D80" s="13"/>
      <c r="E80" s="13"/>
      <c r="F80" s="13"/>
      <c r="G80" s="1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57" customHeight="1" x14ac:dyDescent="0.2">
      <c r="A81" s="10"/>
      <c r="B81" s="12"/>
      <c r="C81" s="13"/>
      <c r="D81" s="13"/>
      <c r="E81" s="13"/>
      <c r="F81" s="13"/>
      <c r="G81" s="1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57" customHeight="1" x14ac:dyDescent="0.2">
      <c r="A82" s="10"/>
      <c r="B82" s="12"/>
      <c r="C82" s="13"/>
      <c r="D82" s="13"/>
      <c r="E82" s="13"/>
      <c r="F82" s="13"/>
      <c r="G82" s="1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57" customHeight="1" x14ac:dyDescent="0.2">
      <c r="A83" s="10"/>
      <c r="B83" s="12"/>
      <c r="C83" s="13"/>
      <c r="D83" s="13"/>
      <c r="E83" s="13"/>
      <c r="F83" s="13"/>
      <c r="G83" s="1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57" customHeight="1" x14ac:dyDescent="0.2">
      <c r="A84" s="10"/>
      <c r="B84" s="12"/>
      <c r="C84" s="13"/>
      <c r="D84" s="13"/>
      <c r="E84" s="13"/>
      <c r="F84" s="13"/>
      <c r="G84" s="1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57" customHeight="1" x14ac:dyDescent="0.2">
      <c r="A85" s="10"/>
      <c r="B85" s="12"/>
      <c r="C85" s="13"/>
      <c r="D85" s="13"/>
      <c r="E85" s="13"/>
      <c r="F85" s="13"/>
      <c r="G85" s="1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57" customHeight="1" x14ac:dyDescent="0.2">
      <c r="A86" s="10"/>
      <c r="B86" s="12"/>
      <c r="C86" s="13"/>
      <c r="D86" s="13"/>
      <c r="E86" s="13"/>
      <c r="F86" s="13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57" customHeight="1" x14ac:dyDescent="0.2">
      <c r="A87" s="10"/>
      <c r="B87" s="12"/>
      <c r="C87" s="13"/>
      <c r="D87" s="13"/>
      <c r="E87" s="13"/>
      <c r="F87" s="13"/>
      <c r="G87" s="1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57" customHeight="1" x14ac:dyDescent="0.2">
      <c r="A88" s="10"/>
      <c r="B88" s="12"/>
      <c r="C88" s="13"/>
      <c r="D88" s="13"/>
      <c r="E88" s="13"/>
      <c r="F88" s="13"/>
      <c r="G88" s="13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57" customHeight="1" x14ac:dyDescent="0.2">
      <c r="A89" s="10"/>
      <c r="B89" s="12"/>
      <c r="C89" s="13"/>
      <c r="D89" s="13"/>
      <c r="E89" s="13"/>
      <c r="F89" s="13"/>
      <c r="G89" s="13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57" customHeight="1" x14ac:dyDescent="0.2">
      <c r="A90" s="10"/>
      <c r="B90" s="12"/>
      <c r="C90" s="13"/>
      <c r="D90" s="13"/>
      <c r="E90" s="13"/>
      <c r="F90" s="13"/>
      <c r="G90" s="13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57" customHeight="1" x14ac:dyDescent="0.2">
      <c r="A91" s="10"/>
      <c r="B91" s="12"/>
      <c r="C91" s="13"/>
      <c r="D91" s="13"/>
      <c r="E91" s="13"/>
      <c r="F91" s="13"/>
      <c r="G91" s="13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57" customHeight="1" x14ac:dyDescent="0.2">
      <c r="A92" s="10"/>
      <c r="B92" s="12"/>
      <c r="C92" s="13"/>
      <c r="D92" s="13"/>
      <c r="E92" s="13"/>
      <c r="F92" s="13"/>
      <c r="G92" s="13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57" customHeight="1" x14ac:dyDescent="0.2">
      <c r="A93" s="10"/>
      <c r="B93" s="12"/>
      <c r="C93" s="13"/>
      <c r="D93" s="13"/>
      <c r="E93" s="13"/>
      <c r="F93" s="13"/>
      <c r="G93" s="13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57" customHeight="1" x14ac:dyDescent="0.2">
      <c r="A94" s="10"/>
      <c r="B94" s="12"/>
      <c r="C94" s="13"/>
      <c r="D94" s="13"/>
      <c r="E94" s="13"/>
      <c r="F94" s="13"/>
      <c r="G94" s="13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57" customHeight="1" x14ac:dyDescent="0.2">
      <c r="A95" s="10"/>
      <c r="B95" s="12"/>
      <c r="C95" s="13"/>
      <c r="D95" s="13"/>
      <c r="E95" s="13"/>
      <c r="F95" s="13"/>
      <c r="G95" s="13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57" customHeight="1" x14ac:dyDescent="0.2">
      <c r="A96" s="10"/>
      <c r="B96" s="12"/>
      <c r="C96" s="13"/>
      <c r="D96" s="13"/>
      <c r="E96" s="13"/>
      <c r="F96" s="13"/>
      <c r="G96" s="13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57" customHeight="1" x14ac:dyDescent="0.2">
      <c r="A97" s="10"/>
      <c r="B97" s="12"/>
      <c r="C97" s="13"/>
      <c r="D97" s="13"/>
      <c r="E97" s="13"/>
      <c r="F97" s="13"/>
      <c r="G97" s="13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57" customHeight="1" x14ac:dyDescent="0.2">
      <c r="A98" s="10"/>
      <c r="B98" s="12"/>
      <c r="C98" s="13"/>
      <c r="D98" s="13"/>
      <c r="E98" s="13"/>
      <c r="F98" s="13"/>
      <c r="G98" s="13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57" customHeight="1" x14ac:dyDescent="0.2">
      <c r="A99" s="10"/>
      <c r="B99" s="12"/>
      <c r="C99" s="13"/>
      <c r="D99" s="13"/>
      <c r="E99" s="13"/>
      <c r="F99" s="13"/>
      <c r="G99" s="13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57" customHeight="1" x14ac:dyDescent="0.2">
      <c r="A100" s="10"/>
      <c r="B100" s="12"/>
      <c r="C100" s="13"/>
      <c r="D100" s="13"/>
      <c r="E100" s="13"/>
      <c r="F100" s="13"/>
      <c r="G100" s="13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57" customHeight="1" x14ac:dyDescent="0.2">
      <c r="A101" s="10"/>
      <c r="B101" s="12"/>
      <c r="C101" s="13"/>
      <c r="D101" s="13"/>
      <c r="E101" s="13"/>
      <c r="F101" s="13"/>
      <c r="G101" s="13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57" customHeight="1" x14ac:dyDescent="0.2">
      <c r="A102" s="10"/>
      <c r="B102" s="12"/>
      <c r="C102" s="13"/>
      <c r="D102" s="13"/>
      <c r="E102" s="13"/>
      <c r="F102" s="13"/>
      <c r="G102" s="13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57" customHeight="1" x14ac:dyDescent="0.2">
      <c r="A103" s="10"/>
      <c r="B103" s="12"/>
      <c r="C103" s="13"/>
      <c r="D103" s="13"/>
      <c r="E103" s="13"/>
      <c r="F103" s="13"/>
      <c r="G103" s="13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57" customHeight="1" x14ac:dyDescent="0.2">
      <c r="A104" s="10"/>
      <c r="B104" s="12"/>
      <c r="C104" s="13"/>
      <c r="D104" s="13"/>
      <c r="E104" s="13"/>
      <c r="F104" s="13"/>
      <c r="G104" s="13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57" customHeight="1" x14ac:dyDescent="0.2">
      <c r="A105" s="10"/>
      <c r="B105" s="12"/>
      <c r="C105" s="13"/>
      <c r="D105" s="13"/>
      <c r="E105" s="13"/>
      <c r="F105" s="13"/>
      <c r="G105" s="13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57" customHeight="1" x14ac:dyDescent="0.2">
      <c r="A106" s="10"/>
      <c r="B106" s="12"/>
      <c r="C106" s="13"/>
      <c r="D106" s="13"/>
      <c r="E106" s="13"/>
      <c r="F106" s="13"/>
      <c r="G106" s="13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57" customHeight="1" x14ac:dyDescent="0.2">
      <c r="A107" s="10"/>
      <c r="B107" s="12"/>
      <c r="C107" s="13"/>
      <c r="D107" s="13"/>
      <c r="E107" s="13"/>
      <c r="F107" s="13"/>
      <c r="G107" s="13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57" customHeight="1" x14ac:dyDescent="0.2">
      <c r="A108" s="10"/>
      <c r="B108" s="12"/>
      <c r="C108" s="13"/>
      <c r="D108" s="13"/>
      <c r="E108" s="13"/>
      <c r="F108" s="13"/>
      <c r="G108" s="13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57" customHeight="1" x14ac:dyDescent="0.2">
      <c r="A109" s="10"/>
      <c r="B109" s="12"/>
      <c r="C109" s="13"/>
      <c r="D109" s="13"/>
      <c r="E109" s="13"/>
      <c r="F109" s="13"/>
      <c r="G109" s="13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57" customHeight="1" x14ac:dyDescent="0.2">
      <c r="A110" s="10"/>
      <c r="B110" s="12"/>
      <c r="C110" s="13"/>
      <c r="D110" s="13"/>
      <c r="E110" s="13"/>
      <c r="F110" s="13"/>
      <c r="G110" s="13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57" customHeight="1" x14ac:dyDescent="0.2">
      <c r="A111" s="10"/>
      <c r="B111" s="12"/>
      <c r="C111" s="13"/>
      <c r="D111" s="13"/>
      <c r="E111" s="13"/>
      <c r="F111" s="13"/>
      <c r="G111" s="13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57" customHeight="1" x14ac:dyDescent="0.2">
      <c r="A112" s="10"/>
      <c r="B112" s="12"/>
      <c r="C112" s="13"/>
      <c r="D112" s="13"/>
      <c r="E112" s="13"/>
      <c r="F112" s="13"/>
      <c r="G112" s="13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57" customHeight="1" x14ac:dyDescent="0.2">
      <c r="A113" s="10"/>
      <c r="B113" s="12"/>
      <c r="C113" s="13"/>
      <c r="D113" s="13"/>
      <c r="E113" s="13"/>
      <c r="F113" s="13"/>
      <c r="G113" s="13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57" customHeight="1" x14ac:dyDescent="0.2">
      <c r="A114" s="10"/>
      <c r="B114" s="12"/>
      <c r="C114" s="13"/>
      <c r="D114" s="13"/>
      <c r="E114" s="13"/>
      <c r="F114" s="13"/>
      <c r="G114" s="13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57" customHeight="1" x14ac:dyDescent="0.2">
      <c r="A115" s="10"/>
      <c r="B115" s="12"/>
      <c r="C115" s="13"/>
      <c r="D115" s="13"/>
      <c r="E115" s="13"/>
      <c r="F115" s="13"/>
      <c r="G115" s="13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57" customHeight="1" x14ac:dyDescent="0.2">
      <c r="A116" s="10"/>
      <c r="B116" s="12"/>
      <c r="C116" s="13"/>
      <c r="D116" s="13"/>
      <c r="E116" s="13"/>
      <c r="F116" s="13"/>
      <c r="G116" s="13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57" customHeight="1" x14ac:dyDescent="0.2">
      <c r="A117" s="10"/>
      <c r="B117" s="12"/>
      <c r="C117" s="13"/>
      <c r="D117" s="13"/>
      <c r="E117" s="13"/>
      <c r="F117" s="13"/>
      <c r="G117" s="13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57" customHeight="1" x14ac:dyDescent="0.2">
      <c r="A118" s="10"/>
      <c r="B118" s="12"/>
      <c r="C118" s="13"/>
      <c r="D118" s="13"/>
      <c r="E118" s="13"/>
      <c r="F118" s="13"/>
      <c r="G118" s="13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57" customHeight="1" x14ac:dyDescent="0.2">
      <c r="A119" s="10"/>
      <c r="B119" s="12"/>
      <c r="C119" s="13"/>
      <c r="D119" s="13"/>
      <c r="E119" s="13"/>
      <c r="F119" s="13"/>
      <c r="G119" s="13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57" customHeight="1" x14ac:dyDescent="0.2">
      <c r="A120" s="10"/>
      <c r="B120" s="12"/>
      <c r="C120" s="13"/>
      <c r="D120" s="13"/>
      <c r="E120" s="13"/>
      <c r="F120" s="13"/>
      <c r="G120" s="13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57" customHeight="1" x14ac:dyDescent="0.2">
      <c r="A121" s="10"/>
      <c r="B121" s="12"/>
      <c r="C121" s="13"/>
      <c r="D121" s="13"/>
      <c r="E121" s="13"/>
      <c r="F121" s="13"/>
      <c r="G121" s="13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57" customHeight="1" x14ac:dyDescent="0.2">
      <c r="A122" s="10"/>
      <c r="B122" s="12"/>
      <c r="C122" s="13"/>
      <c r="D122" s="13"/>
      <c r="E122" s="13"/>
      <c r="F122" s="13"/>
      <c r="G122" s="13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57" customHeight="1" x14ac:dyDescent="0.2">
      <c r="A123" s="10"/>
      <c r="B123" s="12"/>
      <c r="C123" s="13"/>
      <c r="D123" s="13"/>
      <c r="E123" s="13"/>
      <c r="F123" s="13"/>
      <c r="G123" s="13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57" customHeight="1" x14ac:dyDescent="0.2">
      <c r="A124" s="10"/>
      <c r="B124" s="12"/>
      <c r="C124" s="13"/>
      <c r="D124" s="13"/>
      <c r="E124" s="13"/>
      <c r="F124" s="13"/>
      <c r="G124" s="13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57" customHeight="1" x14ac:dyDescent="0.2">
      <c r="A125" s="10"/>
      <c r="B125" s="12"/>
      <c r="C125" s="13"/>
      <c r="D125" s="13"/>
      <c r="E125" s="13"/>
      <c r="F125" s="13"/>
      <c r="G125" s="13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57" customHeight="1" x14ac:dyDescent="0.2">
      <c r="A126" s="10"/>
      <c r="B126" s="12"/>
      <c r="C126" s="13"/>
      <c r="D126" s="13"/>
      <c r="E126" s="13"/>
      <c r="F126" s="13"/>
      <c r="G126" s="13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57" customHeight="1" x14ac:dyDescent="0.2">
      <c r="A127" s="10"/>
      <c r="B127" s="12"/>
      <c r="C127" s="13"/>
      <c r="D127" s="13"/>
      <c r="E127" s="13"/>
      <c r="F127" s="13"/>
      <c r="G127" s="13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57" customHeight="1" x14ac:dyDescent="0.2">
      <c r="A128" s="10"/>
      <c r="B128" s="12"/>
      <c r="C128" s="13"/>
      <c r="D128" s="13"/>
      <c r="E128" s="13"/>
      <c r="F128" s="13"/>
      <c r="G128" s="13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57" customHeight="1" x14ac:dyDescent="0.2">
      <c r="A129" s="10"/>
      <c r="B129" s="12"/>
      <c r="C129" s="13"/>
      <c r="D129" s="13"/>
      <c r="E129" s="13"/>
      <c r="F129" s="13"/>
      <c r="G129" s="13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57" customHeight="1" x14ac:dyDescent="0.2">
      <c r="A130" s="10"/>
      <c r="B130" s="12"/>
      <c r="C130" s="13"/>
      <c r="D130" s="13"/>
      <c r="E130" s="13"/>
      <c r="F130" s="13"/>
      <c r="G130" s="1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57" customHeight="1" x14ac:dyDescent="0.2">
      <c r="A131" s="10"/>
      <c r="B131" s="12"/>
      <c r="C131" s="13"/>
      <c r="D131" s="13"/>
      <c r="E131" s="13"/>
      <c r="F131" s="13"/>
      <c r="G131" s="13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57" customHeight="1" x14ac:dyDescent="0.2">
      <c r="A132" s="10"/>
      <c r="B132" s="12"/>
      <c r="C132" s="13"/>
      <c r="D132" s="13"/>
      <c r="E132" s="13"/>
      <c r="F132" s="13"/>
      <c r="G132" s="13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57" customHeight="1" x14ac:dyDescent="0.2">
      <c r="A133" s="10"/>
      <c r="B133" s="12"/>
      <c r="C133" s="13"/>
      <c r="D133" s="13"/>
      <c r="E133" s="13"/>
      <c r="F133" s="13"/>
      <c r="G133" s="13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57" customHeight="1" x14ac:dyDescent="0.2">
      <c r="A134" s="10"/>
      <c r="B134" s="12"/>
      <c r="C134" s="13"/>
      <c r="D134" s="13"/>
      <c r="E134" s="13"/>
      <c r="F134" s="13"/>
      <c r="G134" s="13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57" customHeight="1" x14ac:dyDescent="0.2">
      <c r="A135" s="10"/>
      <c r="B135" s="12"/>
      <c r="C135" s="13"/>
      <c r="D135" s="13"/>
      <c r="E135" s="13"/>
      <c r="F135" s="13"/>
      <c r="G135" s="13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57" customHeight="1" x14ac:dyDescent="0.2">
      <c r="A136" s="10"/>
      <c r="B136" s="12"/>
      <c r="C136" s="13"/>
      <c r="D136" s="13"/>
      <c r="E136" s="13"/>
      <c r="F136" s="13"/>
      <c r="G136" s="13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57" customHeight="1" x14ac:dyDescent="0.2">
      <c r="A137" s="10"/>
      <c r="B137" s="12"/>
      <c r="C137" s="13"/>
      <c r="D137" s="13"/>
      <c r="E137" s="13"/>
      <c r="F137" s="13"/>
      <c r="G137" s="13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57" customHeight="1" x14ac:dyDescent="0.2">
      <c r="A138" s="10"/>
      <c r="B138" s="12"/>
      <c r="C138" s="13"/>
      <c r="D138" s="13"/>
      <c r="E138" s="13"/>
      <c r="F138" s="13"/>
      <c r="G138" s="13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57" customHeight="1" x14ac:dyDescent="0.2">
      <c r="A139" s="10"/>
      <c r="B139" s="12"/>
      <c r="C139" s="13"/>
      <c r="D139" s="13"/>
      <c r="E139" s="13"/>
      <c r="F139" s="13"/>
      <c r="G139" s="13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57" customHeight="1" x14ac:dyDescent="0.2">
      <c r="A140" s="10"/>
      <c r="B140" s="12"/>
      <c r="C140" s="13"/>
      <c r="D140" s="13"/>
      <c r="E140" s="13"/>
      <c r="F140" s="13"/>
      <c r="G140" s="13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57" customHeight="1" x14ac:dyDescent="0.2">
      <c r="A141" s="10"/>
      <c r="B141" s="12"/>
      <c r="C141" s="13"/>
      <c r="D141" s="13"/>
      <c r="E141" s="13"/>
      <c r="F141" s="13"/>
      <c r="G141" s="13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57" customHeight="1" x14ac:dyDescent="0.2">
      <c r="A142" s="10"/>
      <c r="B142" s="12"/>
      <c r="C142" s="13"/>
      <c r="D142" s="13"/>
      <c r="E142" s="13"/>
      <c r="F142" s="13"/>
      <c r="G142" s="13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57" customHeight="1" x14ac:dyDescent="0.2">
      <c r="A143" s="10"/>
      <c r="B143" s="12"/>
      <c r="C143" s="13"/>
      <c r="D143" s="13"/>
      <c r="E143" s="13"/>
      <c r="F143" s="13"/>
      <c r="G143" s="13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57" customHeight="1" x14ac:dyDescent="0.2">
      <c r="A144" s="10"/>
      <c r="B144" s="12"/>
      <c r="C144" s="13"/>
      <c r="D144" s="13"/>
      <c r="E144" s="13"/>
      <c r="F144" s="13"/>
      <c r="G144" s="13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57" customHeight="1" x14ac:dyDescent="0.2">
      <c r="A145" s="10"/>
      <c r="B145" s="12"/>
      <c r="C145" s="13"/>
      <c r="D145" s="13"/>
      <c r="E145" s="13"/>
      <c r="F145" s="13"/>
      <c r="G145" s="13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57" customHeight="1" x14ac:dyDescent="0.2">
      <c r="A146" s="10"/>
      <c r="B146" s="12"/>
      <c r="C146" s="13"/>
      <c r="D146" s="13"/>
      <c r="E146" s="13"/>
      <c r="F146" s="13"/>
      <c r="G146" s="13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57" customHeight="1" x14ac:dyDescent="0.2">
      <c r="A147" s="10"/>
      <c r="B147" s="12"/>
      <c r="C147" s="13"/>
      <c r="D147" s="13"/>
      <c r="E147" s="13"/>
      <c r="F147" s="13"/>
      <c r="G147" s="13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57" customHeight="1" x14ac:dyDescent="0.2">
      <c r="A148" s="10"/>
      <c r="B148" s="12"/>
      <c r="C148" s="13"/>
      <c r="D148" s="13"/>
      <c r="E148" s="13"/>
      <c r="F148" s="13"/>
      <c r="G148" s="13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57" customHeight="1" x14ac:dyDescent="0.2">
      <c r="A149" s="10"/>
      <c r="B149" s="12"/>
      <c r="C149" s="13"/>
      <c r="D149" s="13"/>
      <c r="E149" s="13"/>
      <c r="F149" s="13"/>
      <c r="G149" s="13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57" customHeight="1" x14ac:dyDescent="0.2">
      <c r="A150" s="10"/>
      <c r="B150" s="12"/>
      <c r="C150" s="13"/>
      <c r="D150" s="13"/>
      <c r="E150" s="13"/>
      <c r="F150" s="13"/>
      <c r="G150" s="13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57" customHeight="1" x14ac:dyDescent="0.2">
      <c r="A151" s="10"/>
      <c r="B151" s="12"/>
      <c r="C151" s="13"/>
      <c r="D151" s="13"/>
      <c r="E151" s="13"/>
      <c r="F151" s="13"/>
      <c r="G151" s="13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57" customHeight="1" x14ac:dyDescent="0.2">
      <c r="A152" s="10"/>
      <c r="B152" s="12"/>
      <c r="C152" s="13"/>
      <c r="D152" s="13"/>
      <c r="E152" s="13"/>
      <c r="F152" s="13"/>
      <c r="G152" s="13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57" customHeight="1" x14ac:dyDescent="0.2">
      <c r="A153" s="10"/>
      <c r="B153" s="12"/>
      <c r="C153" s="13"/>
      <c r="D153" s="13"/>
      <c r="E153" s="13"/>
      <c r="F153" s="13"/>
      <c r="G153" s="13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57" customHeight="1" x14ac:dyDescent="0.2">
      <c r="A154" s="10"/>
      <c r="B154" s="12"/>
      <c r="C154" s="13"/>
      <c r="D154" s="13"/>
      <c r="E154" s="13"/>
      <c r="F154" s="13"/>
      <c r="G154" s="13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57" customHeight="1" x14ac:dyDescent="0.2">
      <c r="A155" s="10"/>
      <c r="B155" s="12"/>
      <c r="C155" s="13"/>
      <c r="D155" s="13"/>
      <c r="E155" s="13"/>
      <c r="F155" s="13"/>
      <c r="G155" s="13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57" customHeight="1" x14ac:dyDescent="0.2">
      <c r="A156" s="10"/>
      <c r="B156" s="12"/>
      <c r="C156" s="13"/>
      <c r="D156" s="13"/>
      <c r="E156" s="13"/>
      <c r="F156" s="13"/>
      <c r="G156" s="13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57" customHeight="1" x14ac:dyDescent="0.2">
      <c r="A157" s="10"/>
      <c r="B157" s="12"/>
      <c r="C157" s="13"/>
      <c r="D157" s="13"/>
      <c r="E157" s="13"/>
      <c r="F157" s="13"/>
      <c r="G157" s="1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57" customHeight="1" x14ac:dyDescent="0.2">
      <c r="A158" s="10"/>
      <c r="B158" s="12"/>
      <c r="C158" s="13"/>
      <c r="D158" s="13"/>
      <c r="E158" s="13"/>
      <c r="F158" s="13"/>
      <c r="G158" s="13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57" customHeight="1" x14ac:dyDescent="0.2">
      <c r="A159" s="10"/>
      <c r="B159" s="12"/>
      <c r="C159" s="13"/>
      <c r="D159" s="13"/>
      <c r="E159" s="13"/>
      <c r="F159" s="13"/>
      <c r="G159" s="1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57" customHeight="1" x14ac:dyDescent="0.2">
      <c r="A160" s="10"/>
      <c r="B160" s="12"/>
      <c r="C160" s="13"/>
      <c r="D160" s="13"/>
      <c r="E160" s="13"/>
      <c r="F160" s="13"/>
      <c r="G160" s="13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57" customHeight="1" x14ac:dyDescent="0.2">
      <c r="A161" s="10"/>
      <c r="B161" s="12"/>
      <c r="C161" s="13"/>
      <c r="D161" s="13"/>
      <c r="E161" s="13"/>
      <c r="F161" s="13"/>
      <c r="G161" s="1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57" customHeight="1" x14ac:dyDescent="0.2">
      <c r="A162" s="10"/>
      <c r="B162" s="12"/>
      <c r="C162" s="13"/>
      <c r="D162" s="13"/>
      <c r="E162" s="13"/>
      <c r="F162" s="13"/>
      <c r="G162" s="1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57" customHeight="1" x14ac:dyDescent="0.2">
      <c r="A163" s="10"/>
      <c r="B163" s="12"/>
      <c r="C163" s="13"/>
      <c r="D163" s="13"/>
      <c r="E163" s="13"/>
      <c r="F163" s="13"/>
      <c r="G163" s="1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57" customHeight="1" x14ac:dyDescent="0.2">
      <c r="A164" s="10"/>
      <c r="B164" s="12"/>
      <c r="C164" s="13"/>
      <c r="D164" s="13"/>
      <c r="E164" s="13"/>
      <c r="F164" s="13"/>
      <c r="G164" s="1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57" customHeight="1" x14ac:dyDescent="0.2">
      <c r="A165" s="10"/>
      <c r="B165" s="12"/>
      <c r="C165" s="13"/>
      <c r="D165" s="13"/>
      <c r="E165" s="13"/>
      <c r="F165" s="13"/>
      <c r="G165" s="1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57" customHeight="1" x14ac:dyDescent="0.2">
      <c r="A166" s="10"/>
      <c r="B166" s="12"/>
      <c r="C166" s="13"/>
      <c r="D166" s="13"/>
      <c r="E166" s="13"/>
      <c r="F166" s="13"/>
      <c r="G166" s="1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57" customHeight="1" x14ac:dyDescent="0.2">
      <c r="A167" s="10"/>
      <c r="B167" s="12"/>
      <c r="C167" s="13"/>
      <c r="D167" s="13"/>
      <c r="E167" s="13"/>
      <c r="F167" s="13"/>
      <c r="G167" s="1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57" customHeight="1" x14ac:dyDescent="0.2">
      <c r="A168" s="10"/>
      <c r="B168" s="12"/>
      <c r="C168" s="13"/>
      <c r="D168" s="13"/>
      <c r="E168" s="13"/>
      <c r="F168" s="13"/>
      <c r="G168" s="1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57" customHeight="1" x14ac:dyDescent="0.2">
      <c r="A169" s="10"/>
      <c r="B169" s="12"/>
      <c r="C169" s="13"/>
      <c r="D169" s="13"/>
      <c r="E169" s="13"/>
      <c r="F169" s="13"/>
      <c r="G169" s="1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57" customHeight="1" x14ac:dyDescent="0.2">
      <c r="A170" s="10"/>
      <c r="B170" s="12"/>
      <c r="C170" s="13"/>
      <c r="D170" s="13"/>
      <c r="E170" s="13"/>
      <c r="F170" s="13"/>
      <c r="G170" s="1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57" customHeight="1" x14ac:dyDescent="0.2">
      <c r="A171" s="10"/>
      <c r="B171" s="12"/>
      <c r="C171" s="13"/>
      <c r="D171" s="13"/>
      <c r="E171" s="13"/>
      <c r="F171" s="13"/>
      <c r="G171" s="1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57" customHeight="1" x14ac:dyDescent="0.2">
      <c r="A172" s="10"/>
      <c r="B172" s="12"/>
      <c r="C172" s="13"/>
      <c r="D172" s="13"/>
      <c r="E172" s="13"/>
      <c r="F172" s="13"/>
      <c r="G172" s="1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57" customHeight="1" x14ac:dyDescent="0.2">
      <c r="A173" s="10"/>
      <c r="B173" s="12"/>
      <c r="C173" s="13"/>
      <c r="D173" s="13"/>
      <c r="E173" s="13"/>
      <c r="F173" s="13"/>
      <c r="G173" s="1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57" customHeight="1" x14ac:dyDescent="0.2">
      <c r="A174" s="10"/>
      <c r="B174" s="12"/>
      <c r="C174" s="13"/>
      <c r="D174" s="13"/>
      <c r="E174" s="13"/>
      <c r="F174" s="13"/>
      <c r="G174" s="1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57" customHeight="1" x14ac:dyDescent="0.2">
      <c r="A175" s="10"/>
      <c r="B175" s="12"/>
      <c r="C175" s="13"/>
      <c r="D175" s="13"/>
      <c r="E175" s="13"/>
      <c r="F175" s="13"/>
      <c r="G175" s="1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57" customHeight="1" x14ac:dyDescent="0.2">
      <c r="A176" s="10"/>
      <c r="B176" s="12"/>
      <c r="C176" s="13"/>
      <c r="D176" s="13"/>
      <c r="E176" s="13"/>
      <c r="F176" s="13"/>
      <c r="G176" s="1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57" customHeight="1" x14ac:dyDescent="0.2">
      <c r="A177" s="10"/>
      <c r="B177" s="12"/>
      <c r="C177" s="13"/>
      <c r="D177" s="13"/>
      <c r="E177" s="13"/>
      <c r="F177" s="13"/>
      <c r="G177" s="1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57" customHeight="1" x14ac:dyDescent="0.2">
      <c r="A178" s="10"/>
      <c r="B178" s="12"/>
      <c r="C178" s="13"/>
      <c r="D178" s="13"/>
      <c r="E178" s="13"/>
      <c r="F178" s="13"/>
      <c r="G178" s="1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57" customHeight="1" x14ac:dyDescent="0.2">
      <c r="A179" s="10"/>
      <c r="B179" s="12"/>
      <c r="C179" s="13"/>
      <c r="D179" s="13"/>
      <c r="E179" s="13"/>
      <c r="F179" s="13"/>
      <c r="G179" s="1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57" customHeight="1" x14ac:dyDescent="0.2">
      <c r="A180" s="10"/>
      <c r="B180" s="12"/>
      <c r="C180" s="13"/>
      <c r="D180" s="13"/>
      <c r="E180" s="13"/>
      <c r="F180" s="13"/>
      <c r="G180" s="1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57" customHeight="1" x14ac:dyDescent="0.2">
      <c r="A181" s="10"/>
      <c r="B181" s="12"/>
      <c r="C181" s="13"/>
      <c r="D181" s="13"/>
      <c r="E181" s="13"/>
      <c r="F181" s="13"/>
      <c r="G181" s="1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57" customHeight="1" x14ac:dyDescent="0.2">
      <c r="A182" s="10"/>
      <c r="B182" s="12"/>
      <c r="C182" s="13"/>
      <c r="D182" s="13"/>
      <c r="E182" s="13"/>
      <c r="F182" s="13"/>
      <c r="G182" s="1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57" customHeight="1" x14ac:dyDescent="0.2">
      <c r="A183" s="10"/>
      <c r="B183" s="12"/>
      <c r="C183" s="13"/>
      <c r="D183" s="13"/>
      <c r="E183" s="13"/>
      <c r="F183" s="13"/>
      <c r="G183" s="1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57" customHeight="1" x14ac:dyDescent="0.2">
      <c r="A184" s="10"/>
      <c r="B184" s="12"/>
      <c r="C184" s="13"/>
      <c r="D184" s="13"/>
      <c r="E184" s="13"/>
      <c r="F184" s="13"/>
      <c r="G184" s="1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57" customHeight="1" x14ac:dyDescent="0.2">
      <c r="A185" s="10"/>
      <c r="B185" s="12"/>
      <c r="C185" s="13"/>
      <c r="D185" s="13"/>
      <c r="E185" s="13"/>
      <c r="F185" s="13"/>
      <c r="G185" s="1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57" customHeight="1" x14ac:dyDescent="0.2">
      <c r="A186" s="10"/>
      <c r="B186" s="12"/>
      <c r="C186" s="13"/>
      <c r="D186" s="13"/>
      <c r="E186" s="13"/>
      <c r="F186" s="13"/>
      <c r="G186" s="1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57" customHeight="1" x14ac:dyDescent="0.2">
      <c r="A187" s="10"/>
      <c r="B187" s="12"/>
      <c r="C187" s="13"/>
      <c r="D187" s="13"/>
      <c r="E187" s="13"/>
      <c r="F187" s="13"/>
      <c r="G187" s="1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57" customHeight="1" x14ac:dyDescent="0.2">
      <c r="A188" s="10"/>
      <c r="B188" s="12"/>
      <c r="C188" s="13"/>
      <c r="D188" s="13"/>
      <c r="E188" s="13"/>
      <c r="F188" s="13"/>
      <c r="G188" s="1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57" customHeight="1" x14ac:dyDescent="0.2">
      <c r="A189" s="10"/>
      <c r="B189" s="12"/>
      <c r="C189" s="13"/>
      <c r="D189" s="13"/>
      <c r="E189" s="13"/>
      <c r="F189" s="13"/>
      <c r="G189" s="1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57" customHeight="1" x14ac:dyDescent="0.2">
      <c r="A190" s="10"/>
      <c r="B190" s="12"/>
      <c r="C190" s="13"/>
      <c r="D190" s="13"/>
      <c r="E190" s="13"/>
      <c r="F190" s="13"/>
      <c r="G190" s="1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57" customHeight="1" x14ac:dyDescent="0.2">
      <c r="A191" s="10"/>
      <c r="B191" s="12"/>
      <c r="C191" s="13"/>
      <c r="D191" s="13"/>
      <c r="E191" s="13"/>
      <c r="F191" s="13"/>
      <c r="G191" s="1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57" customHeight="1" x14ac:dyDescent="0.2">
      <c r="A192" s="10"/>
      <c r="B192" s="12"/>
      <c r="C192" s="13"/>
      <c r="D192" s="13"/>
      <c r="E192" s="13"/>
      <c r="F192" s="13"/>
      <c r="G192" s="1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57" customHeight="1" x14ac:dyDescent="0.2">
      <c r="A193" s="10"/>
      <c r="B193" s="12"/>
      <c r="C193" s="13"/>
      <c r="D193" s="13"/>
      <c r="E193" s="13"/>
      <c r="F193" s="13"/>
      <c r="G193" s="1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57" customHeight="1" x14ac:dyDescent="0.2">
      <c r="A194" s="10"/>
      <c r="B194" s="12"/>
      <c r="C194" s="13"/>
      <c r="D194" s="13"/>
      <c r="E194" s="13"/>
      <c r="F194" s="13"/>
      <c r="G194" s="1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57" customHeight="1" x14ac:dyDescent="0.2">
      <c r="A195" s="10"/>
      <c r="B195" s="12"/>
      <c r="C195" s="13"/>
      <c r="D195" s="13"/>
      <c r="E195" s="13"/>
      <c r="F195" s="13"/>
      <c r="G195" s="1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57" customHeight="1" x14ac:dyDescent="0.2">
      <c r="A196" s="10"/>
      <c r="B196" s="12"/>
      <c r="C196" s="13"/>
      <c r="D196" s="13"/>
      <c r="E196" s="13"/>
      <c r="F196" s="13"/>
      <c r="G196" s="1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57" customHeight="1" x14ac:dyDescent="0.2">
      <c r="A197" s="10"/>
      <c r="B197" s="12"/>
      <c r="C197" s="13"/>
      <c r="D197" s="13"/>
      <c r="E197" s="13"/>
      <c r="F197" s="13"/>
      <c r="G197" s="1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57" customHeight="1" x14ac:dyDescent="0.2">
      <c r="A198" s="10"/>
      <c r="B198" s="12"/>
      <c r="C198" s="13"/>
      <c r="D198" s="13"/>
      <c r="E198" s="13"/>
      <c r="F198" s="13"/>
      <c r="G198" s="1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57" customHeight="1" x14ac:dyDescent="0.2">
      <c r="A199" s="10"/>
      <c r="B199" s="12"/>
      <c r="C199" s="13"/>
      <c r="D199" s="13"/>
      <c r="E199" s="13"/>
      <c r="F199" s="13"/>
      <c r="G199" s="1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57" customHeight="1" x14ac:dyDescent="0.2">
      <c r="A200" s="10"/>
      <c r="B200" s="12"/>
      <c r="C200" s="13"/>
      <c r="D200" s="13"/>
      <c r="E200" s="13"/>
      <c r="F200" s="13"/>
      <c r="G200" s="1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57" customHeight="1" x14ac:dyDescent="0.2">
      <c r="A201" s="10"/>
      <c r="B201" s="12"/>
      <c r="C201" s="13"/>
      <c r="D201" s="13"/>
      <c r="E201" s="13"/>
      <c r="F201" s="13"/>
      <c r="G201" s="1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57" customHeight="1" x14ac:dyDescent="0.2">
      <c r="A202" s="10"/>
      <c r="B202" s="12"/>
      <c r="C202" s="13"/>
      <c r="D202" s="13"/>
      <c r="E202" s="13"/>
      <c r="F202" s="13"/>
      <c r="G202" s="1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57" customHeight="1" x14ac:dyDescent="0.2">
      <c r="A203" s="10"/>
      <c r="B203" s="12"/>
      <c r="C203" s="13"/>
      <c r="D203" s="13"/>
      <c r="E203" s="13"/>
      <c r="F203" s="13"/>
      <c r="G203" s="1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57" customHeight="1" x14ac:dyDescent="0.2">
      <c r="A204" s="10"/>
      <c r="B204" s="12"/>
      <c r="C204" s="13"/>
      <c r="D204" s="13"/>
      <c r="E204" s="13"/>
      <c r="F204" s="13"/>
      <c r="G204" s="1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57" customHeight="1" x14ac:dyDescent="0.2">
      <c r="A205" s="10"/>
      <c r="B205" s="12"/>
      <c r="C205" s="13"/>
      <c r="D205" s="13"/>
      <c r="E205" s="13"/>
      <c r="F205" s="13"/>
      <c r="G205" s="1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57" customHeight="1" x14ac:dyDescent="0.2">
      <c r="A206" s="10"/>
      <c r="B206" s="12"/>
      <c r="C206" s="13"/>
      <c r="D206" s="13"/>
      <c r="E206" s="13"/>
      <c r="F206" s="13"/>
      <c r="G206" s="1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57" customHeight="1" x14ac:dyDescent="0.2">
      <c r="A207" s="10"/>
      <c r="B207" s="12"/>
      <c r="C207" s="13"/>
      <c r="D207" s="13"/>
      <c r="E207" s="13"/>
      <c r="F207" s="13"/>
      <c r="G207" s="1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57" customHeight="1" x14ac:dyDescent="0.2">
      <c r="A208" s="10"/>
      <c r="B208" s="12"/>
      <c r="C208" s="13"/>
      <c r="D208" s="13"/>
      <c r="E208" s="13"/>
      <c r="F208" s="13"/>
      <c r="G208" s="1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57" customHeight="1" x14ac:dyDescent="0.2">
      <c r="A209" s="10"/>
      <c r="B209" s="12"/>
      <c r="C209" s="13"/>
      <c r="D209" s="13"/>
      <c r="E209" s="13"/>
      <c r="F209" s="13"/>
      <c r="G209" s="1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57" customHeight="1" x14ac:dyDescent="0.2">
      <c r="A210" s="10"/>
      <c r="B210" s="12"/>
      <c r="C210" s="13"/>
      <c r="D210" s="13"/>
      <c r="E210" s="13"/>
      <c r="F210" s="13"/>
      <c r="G210" s="1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57" customHeight="1" x14ac:dyDescent="0.2">
      <c r="A211" s="10"/>
      <c r="B211" s="12"/>
      <c r="C211" s="13"/>
      <c r="D211" s="13"/>
      <c r="E211" s="13"/>
      <c r="F211" s="13"/>
      <c r="G211" s="1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57" customHeight="1" x14ac:dyDescent="0.2">
      <c r="A212" s="10"/>
      <c r="B212" s="12"/>
      <c r="C212" s="13"/>
      <c r="D212" s="13"/>
      <c r="E212" s="13"/>
      <c r="F212" s="13"/>
      <c r="G212" s="1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57" customHeight="1" x14ac:dyDescent="0.2">
      <c r="A213" s="10"/>
      <c r="B213" s="12"/>
      <c r="C213" s="13"/>
      <c r="D213" s="13"/>
      <c r="E213" s="13"/>
      <c r="F213" s="13"/>
      <c r="G213" s="1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57" customHeight="1" x14ac:dyDescent="0.2">
      <c r="A214" s="10"/>
      <c r="B214" s="12"/>
      <c r="C214" s="13"/>
      <c r="D214" s="13"/>
      <c r="E214" s="13"/>
      <c r="F214" s="13"/>
      <c r="G214" s="1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57" customHeight="1" x14ac:dyDescent="0.2">
      <c r="A215" s="10"/>
      <c r="B215" s="12"/>
      <c r="C215" s="13"/>
      <c r="D215" s="13"/>
      <c r="E215" s="13"/>
      <c r="F215" s="13"/>
      <c r="G215" s="1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57" customHeight="1" x14ac:dyDescent="0.2">
      <c r="A216" s="10"/>
      <c r="B216" s="12"/>
      <c r="C216" s="13"/>
      <c r="D216" s="13"/>
      <c r="E216" s="13"/>
      <c r="F216" s="13"/>
      <c r="G216" s="1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57" customHeight="1" x14ac:dyDescent="0.2">
      <c r="A217" s="10"/>
      <c r="B217" s="12"/>
      <c r="C217" s="13"/>
      <c r="D217" s="13"/>
      <c r="E217" s="13"/>
      <c r="F217" s="13"/>
      <c r="G217" s="1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57" customHeight="1" x14ac:dyDescent="0.2">
      <c r="A218" s="10"/>
      <c r="B218" s="12"/>
      <c r="C218" s="13"/>
      <c r="D218" s="13"/>
      <c r="E218" s="13"/>
      <c r="F218" s="13"/>
      <c r="G218" s="1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57" customHeight="1" x14ac:dyDescent="0.2">
      <c r="A219" s="10"/>
      <c r="B219" s="12"/>
      <c r="C219" s="13"/>
      <c r="D219" s="13"/>
      <c r="E219" s="13"/>
      <c r="F219" s="13"/>
      <c r="G219" s="1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57" customHeight="1" x14ac:dyDescent="0.2">
      <c r="A220" s="10"/>
      <c r="B220" s="12"/>
      <c r="C220" s="13"/>
      <c r="D220" s="13"/>
      <c r="E220" s="13"/>
      <c r="F220" s="13"/>
      <c r="G220" s="1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57" customHeight="1" x14ac:dyDescent="0.2">
      <c r="A221" s="10"/>
      <c r="B221" s="12"/>
      <c r="C221" s="13"/>
      <c r="D221" s="13"/>
      <c r="E221" s="13"/>
      <c r="F221" s="13"/>
      <c r="G221" s="1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57" customHeight="1" x14ac:dyDescent="0.2">
      <c r="A222" s="10"/>
      <c r="B222" s="12"/>
      <c r="C222" s="13"/>
      <c r="D222" s="13"/>
      <c r="E222" s="13"/>
      <c r="F222" s="13"/>
      <c r="G222" s="1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57" customHeight="1" x14ac:dyDescent="0.2">
      <c r="A223" s="10"/>
      <c r="B223" s="12"/>
      <c r="C223" s="13"/>
      <c r="D223" s="13"/>
      <c r="E223" s="13"/>
      <c r="F223" s="13"/>
      <c r="G223" s="1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57" customHeight="1" x14ac:dyDescent="0.2">
      <c r="A224" s="10"/>
      <c r="B224" s="12"/>
      <c r="C224" s="13"/>
      <c r="D224" s="13"/>
      <c r="E224" s="13"/>
      <c r="F224" s="13"/>
      <c r="G224" s="1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57" customHeight="1" x14ac:dyDescent="0.2">
      <c r="A225" s="10"/>
      <c r="B225" s="12"/>
      <c r="C225" s="13"/>
      <c r="D225" s="13"/>
      <c r="E225" s="13"/>
      <c r="F225" s="13"/>
      <c r="G225" s="1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57" customHeight="1" x14ac:dyDescent="0.2">
      <c r="A226" s="10"/>
      <c r="B226" s="12"/>
      <c r="C226" s="13"/>
      <c r="D226" s="13"/>
      <c r="E226" s="13"/>
      <c r="F226" s="13"/>
      <c r="G226" s="1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57" customHeight="1" x14ac:dyDescent="0.2">
      <c r="A227" s="10"/>
      <c r="B227" s="12"/>
      <c r="C227" s="13"/>
      <c r="D227" s="13"/>
      <c r="E227" s="13"/>
      <c r="F227" s="13"/>
      <c r="G227" s="1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57" customHeight="1" x14ac:dyDescent="0.2">
      <c r="A228" s="10"/>
      <c r="B228" s="12"/>
      <c r="C228" s="13"/>
      <c r="D228" s="13"/>
      <c r="E228" s="13"/>
      <c r="F228" s="13"/>
      <c r="G228" s="1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57" customHeight="1" x14ac:dyDescent="0.2">
      <c r="A229" s="10"/>
      <c r="B229" s="12"/>
      <c r="C229" s="13"/>
      <c r="D229" s="13"/>
      <c r="E229" s="13"/>
      <c r="F229" s="13"/>
      <c r="G229" s="1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57" customHeight="1" x14ac:dyDescent="0.2">
      <c r="A230" s="10"/>
      <c r="B230" s="12"/>
      <c r="C230" s="13"/>
      <c r="D230" s="13"/>
      <c r="E230" s="13"/>
      <c r="F230" s="13"/>
      <c r="G230" s="1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57" customHeight="1" x14ac:dyDescent="0.2">
      <c r="A231" s="10"/>
      <c r="B231" s="12"/>
      <c r="C231" s="13"/>
      <c r="D231" s="13"/>
      <c r="E231" s="13"/>
      <c r="F231" s="13"/>
      <c r="G231" s="1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57" customHeight="1" x14ac:dyDescent="0.2">
      <c r="A232" s="10"/>
      <c r="B232" s="12"/>
      <c r="C232" s="13"/>
      <c r="D232" s="13"/>
      <c r="E232" s="13"/>
      <c r="F232" s="13"/>
      <c r="G232" s="1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57" customHeight="1" x14ac:dyDescent="0.2">
      <c r="A233" s="10"/>
      <c r="B233" s="12"/>
      <c r="C233" s="13"/>
      <c r="D233" s="13"/>
      <c r="E233" s="13"/>
      <c r="F233" s="13"/>
      <c r="G233" s="1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57" customHeight="1" x14ac:dyDescent="0.2">
      <c r="A234" s="10"/>
      <c r="B234" s="12"/>
      <c r="C234" s="13"/>
      <c r="D234" s="13"/>
      <c r="E234" s="13"/>
      <c r="F234" s="13"/>
      <c r="G234" s="1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57" customHeight="1" x14ac:dyDescent="0.2">
      <c r="A235" s="10"/>
      <c r="B235" s="12"/>
      <c r="C235" s="13"/>
      <c r="D235" s="13"/>
      <c r="E235" s="13"/>
      <c r="F235" s="13"/>
      <c r="G235" s="1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57" customHeight="1" x14ac:dyDescent="0.2">
      <c r="A236" s="10"/>
      <c r="B236" s="12"/>
      <c r="C236" s="13"/>
      <c r="D236" s="13"/>
      <c r="E236" s="13"/>
      <c r="F236" s="13"/>
      <c r="G236" s="1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57" customHeight="1" x14ac:dyDescent="0.2">
      <c r="A237" s="10"/>
      <c r="B237" s="12"/>
      <c r="C237" s="13"/>
      <c r="D237" s="13"/>
      <c r="E237" s="13"/>
      <c r="F237" s="13"/>
      <c r="G237" s="1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57" customHeight="1" x14ac:dyDescent="0.2">
      <c r="A238" s="10"/>
      <c r="B238" s="12"/>
      <c r="C238" s="13"/>
      <c r="D238" s="13"/>
      <c r="E238" s="13"/>
      <c r="F238" s="13"/>
      <c r="G238" s="1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57" customHeight="1" x14ac:dyDescent="0.2">
      <c r="A239" s="10"/>
      <c r="B239" s="12"/>
      <c r="C239" s="13"/>
      <c r="D239" s="13"/>
      <c r="E239" s="13"/>
      <c r="F239" s="13"/>
      <c r="G239" s="1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57" customHeight="1" x14ac:dyDescent="0.2">
      <c r="A240" s="10"/>
      <c r="B240" s="12"/>
      <c r="C240" s="13"/>
      <c r="D240" s="13"/>
      <c r="E240" s="13"/>
      <c r="F240" s="13"/>
      <c r="G240" s="1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57" customHeight="1" x14ac:dyDescent="0.2">
      <c r="A241" s="10"/>
      <c r="B241" s="12"/>
      <c r="C241" s="13"/>
      <c r="D241" s="13"/>
      <c r="E241" s="13"/>
      <c r="F241" s="13"/>
      <c r="G241" s="1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57" customHeight="1" x14ac:dyDescent="0.2">
      <c r="A242" s="10"/>
      <c r="B242" s="12"/>
      <c r="C242" s="13"/>
      <c r="D242" s="13"/>
      <c r="E242" s="13"/>
      <c r="F242" s="13"/>
      <c r="G242" s="1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57" customHeight="1" x14ac:dyDescent="0.2">
      <c r="A243" s="10"/>
      <c r="B243" s="12"/>
      <c r="C243" s="13"/>
      <c r="D243" s="13"/>
      <c r="E243" s="13"/>
      <c r="F243" s="13"/>
      <c r="G243" s="1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57" customHeight="1" x14ac:dyDescent="0.2">
      <c r="A244" s="10"/>
      <c r="B244" s="12"/>
      <c r="C244" s="13"/>
      <c r="D244" s="13"/>
      <c r="E244" s="13"/>
      <c r="F244" s="13"/>
      <c r="G244" s="1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57" customHeight="1" x14ac:dyDescent="0.2">
      <c r="A245" s="10"/>
      <c r="B245" s="12"/>
      <c r="C245" s="13"/>
      <c r="D245" s="13"/>
      <c r="E245" s="13"/>
      <c r="F245" s="13"/>
      <c r="G245" s="1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57" customHeight="1" x14ac:dyDescent="0.2">
      <c r="A246" s="10"/>
      <c r="B246" s="12"/>
      <c r="C246" s="13"/>
      <c r="D246" s="13"/>
      <c r="E246" s="13"/>
      <c r="F246" s="13"/>
      <c r="G246" s="1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57" customHeight="1" x14ac:dyDescent="0.2">
      <c r="A247" s="10"/>
      <c r="B247" s="12"/>
      <c r="C247" s="13"/>
      <c r="D247" s="13"/>
      <c r="E247" s="13"/>
      <c r="F247" s="13"/>
      <c r="G247" s="1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57" customHeight="1" x14ac:dyDescent="0.2">
      <c r="A248" s="10"/>
      <c r="B248" s="12"/>
      <c r="C248" s="13"/>
      <c r="D248" s="13"/>
      <c r="E248" s="13"/>
      <c r="F248" s="13"/>
      <c r="G248" s="1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57" customHeight="1" x14ac:dyDescent="0.2">
      <c r="A249" s="10"/>
      <c r="B249" s="12"/>
      <c r="C249" s="13"/>
      <c r="D249" s="13"/>
      <c r="E249" s="13"/>
      <c r="F249" s="13"/>
      <c r="G249" s="1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57" customHeight="1" x14ac:dyDescent="0.2">
      <c r="A250" s="10"/>
      <c r="B250" s="12"/>
      <c r="C250" s="13"/>
      <c r="D250" s="13"/>
      <c r="E250" s="13"/>
      <c r="F250" s="13"/>
      <c r="G250" s="1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57" customHeight="1" x14ac:dyDescent="0.2">
      <c r="A251" s="10"/>
      <c r="B251" s="12"/>
      <c r="C251" s="13"/>
      <c r="D251" s="13"/>
      <c r="E251" s="13"/>
      <c r="F251" s="13"/>
      <c r="G251" s="1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57" customHeight="1" x14ac:dyDescent="0.2">
      <c r="A252" s="10"/>
      <c r="B252" s="12"/>
      <c r="C252" s="13"/>
      <c r="D252" s="13"/>
      <c r="E252" s="13"/>
      <c r="F252" s="13"/>
      <c r="G252" s="1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57" customHeight="1" x14ac:dyDescent="0.2">
      <c r="A253" s="10"/>
      <c r="B253" s="12"/>
      <c r="C253" s="13"/>
      <c r="D253" s="13"/>
      <c r="E253" s="13"/>
      <c r="F253" s="13"/>
      <c r="G253" s="1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57" customHeight="1" x14ac:dyDescent="0.2">
      <c r="A254" s="10"/>
      <c r="B254" s="12"/>
      <c r="C254" s="13"/>
      <c r="D254" s="13"/>
      <c r="E254" s="13"/>
      <c r="F254" s="13"/>
      <c r="G254" s="1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57" customHeight="1" x14ac:dyDescent="0.2">
      <c r="A255" s="10"/>
      <c r="B255" s="12"/>
      <c r="C255" s="13"/>
      <c r="D255" s="13"/>
      <c r="E255" s="13"/>
      <c r="F255" s="13"/>
      <c r="G255" s="1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57" customHeight="1" x14ac:dyDescent="0.2">
      <c r="A256" s="10"/>
      <c r="B256" s="12"/>
      <c r="C256" s="13"/>
      <c r="D256" s="13"/>
      <c r="E256" s="13"/>
      <c r="F256" s="13"/>
      <c r="G256" s="1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57" customHeight="1" x14ac:dyDescent="0.2">
      <c r="A257" s="10"/>
      <c r="B257" s="12"/>
      <c r="C257" s="13"/>
      <c r="D257" s="13"/>
      <c r="E257" s="13"/>
      <c r="F257" s="13"/>
      <c r="G257" s="1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57" customHeight="1" x14ac:dyDescent="0.2">
      <c r="A258" s="10"/>
      <c r="B258" s="12"/>
      <c r="C258" s="13"/>
      <c r="D258" s="13"/>
      <c r="E258" s="13"/>
      <c r="F258" s="13"/>
      <c r="G258" s="1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57" customHeight="1" x14ac:dyDescent="0.2">
      <c r="A259" s="10"/>
      <c r="B259" s="12"/>
      <c r="C259" s="13"/>
      <c r="D259" s="13"/>
      <c r="E259" s="13"/>
      <c r="F259" s="13"/>
      <c r="G259" s="1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57" customHeight="1" x14ac:dyDescent="0.2">
      <c r="A260" s="10"/>
      <c r="B260" s="12"/>
      <c r="C260" s="13"/>
      <c r="D260" s="13"/>
      <c r="E260" s="13"/>
      <c r="F260" s="13"/>
      <c r="G260" s="1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57" customHeight="1" x14ac:dyDescent="0.2">
      <c r="A261" s="10"/>
      <c r="B261" s="12"/>
      <c r="C261" s="13"/>
      <c r="D261" s="13"/>
      <c r="E261" s="13"/>
      <c r="F261" s="13"/>
      <c r="G261" s="1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57" customHeight="1" x14ac:dyDescent="0.2">
      <c r="A262" s="10"/>
      <c r="B262" s="12"/>
      <c r="C262" s="13"/>
      <c r="D262" s="13"/>
      <c r="E262" s="13"/>
      <c r="F262" s="13"/>
      <c r="G262" s="1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57" customHeight="1" x14ac:dyDescent="0.2">
      <c r="A263" s="10"/>
      <c r="B263" s="12"/>
      <c r="C263" s="13"/>
      <c r="D263" s="13"/>
      <c r="E263" s="13"/>
      <c r="F263" s="13"/>
      <c r="G263" s="1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57" customHeight="1" x14ac:dyDescent="0.2">
      <c r="A264" s="10"/>
      <c r="B264" s="12"/>
      <c r="C264" s="13"/>
      <c r="D264" s="13"/>
      <c r="E264" s="13"/>
      <c r="F264" s="13"/>
      <c r="G264" s="1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57" customHeight="1" x14ac:dyDescent="0.2">
      <c r="A265" s="10"/>
      <c r="B265" s="12"/>
      <c r="C265" s="13"/>
      <c r="D265" s="13"/>
      <c r="E265" s="13"/>
      <c r="F265" s="13"/>
      <c r="G265" s="1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57" customHeight="1" x14ac:dyDescent="0.2">
      <c r="A266" s="10"/>
      <c r="B266" s="12"/>
      <c r="C266" s="13"/>
      <c r="D266" s="13"/>
      <c r="E266" s="13"/>
      <c r="F266" s="13"/>
      <c r="G266" s="1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57" customHeight="1" x14ac:dyDescent="0.2">
      <c r="A267" s="10"/>
      <c r="B267" s="12"/>
      <c r="C267" s="13"/>
      <c r="D267" s="13"/>
      <c r="E267" s="13"/>
      <c r="F267" s="13"/>
      <c r="G267" s="1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57" customHeight="1" x14ac:dyDescent="0.2">
      <c r="A268" s="10"/>
      <c r="B268" s="12"/>
      <c r="C268" s="13"/>
      <c r="D268" s="13"/>
      <c r="E268" s="13"/>
      <c r="F268" s="13"/>
      <c r="G268" s="1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57" customHeight="1" x14ac:dyDescent="0.2">
      <c r="A269" s="10"/>
      <c r="B269" s="12"/>
      <c r="C269" s="13"/>
      <c r="D269" s="13"/>
      <c r="E269" s="13"/>
      <c r="F269" s="13"/>
      <c r="G269" s="1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57" customHeight="1" x14ac:dyDescent="0.2">
      <c r="A270" s="10"/>
      <c r="B270" s="12"/>
      <c r="C270" s="13"/>
      <c r="D270" s="13"/>
      <c r="E270" s="13"/>
      <c r="F270" s="13"/>
      <c r="G270" s="13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57" customHeight="1" x14ac:dyDescent="0.2">
      <c r="A271" s="10"/>
      <c r="B271" s="12"/>
      <c r="C271" s="13"/>
      <c r="D271" s="13"/>
      <c r="E271" s="13"/>
      <c r="F271" s="13"/>
      <c r="G271" s="13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57" customHeight="1" x14ac:dyDescent="0.2">
      <c r="A272" s="10"/>
      <c r="B272" s="12"/>
      <c r="C272" s="13"/>
      <c r="D272" s="13"/>
      <c r="E272" s="13"/>
      <c r="F272" s="13"/>
      <c r="G272" s="13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57" customHeight="1" x14ac:dyDescent="0.2">
      <c r="A273" s="10"/>
      <c r="B273" s="12"/>
      <c r="C273" s="13"/>
      <c r="D273" s="13"/>
      <c r="E273" s="13"/>
      <c r="F273" s="13"/>
      <c r="G273" s="13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57" customHeight="1" x14ac:dyDescent="0.2">
      <c r="A274" s="10"/>
      <c r="B274" s="12"/>
      <c r="C274" s="13"/>
      <c r="D274" s="13"/>
      <c r="E274" s="13"/>
      <c r="F274" s="13"/>
      <c r="G274" s="13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57" customHeight="1" x14ac:dyDescent="0.2">
      <c r="A275" s="10"/>
      <c r="B275" s="12"/>
      <c r="C275" s="13"/>
      <c r="D275" s="13"/>
      <c r="E275" s="13"/>
      <c r="F275" s="13"/>
      <c r="G275" s="13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57" customHeight="1" x14ac:dyDescent="0.2">
      <c r="A276" s="10"/>
      <c r="B276" s="12"/>
      <c r="C276" s="13"/>
      <c r="D276" s="13"/>
      <c r="E276" s="13"/>
      <c r="F276" s="13"/>
      <c r="G276" s="13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57" customHeight="1" x14ac:dyDescent="0.2">
      <c r="A277" s="10"/>
      <c r="B277" s="12"/>
      <c r="C277" s="13"/>
      <c r="D277" s="13"/>
      <c r="E277" s="13"/>
      <c r="F277" s="13"/>
      <c r="G277" s="13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57" customHeight="1" x14ac:dyDescent="0.2">
      <c r="A278" s="10"/>
      <c r="B278" s="12"/>
      <c r="C278" s="13"/>
      <c r="D278" s="13"/>
      <c r="E278" s="13"/>
      <c r="F278" s="13"/>
      <c r="G278" s="13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57" customHeight="1" x14ac:dyDescent="0.2">
      <c r="A279" s="10"/>
      <c r="B279" s="12"/>
      <c r="C279" s="13"/>
      <c r="D279" s="13"/>
      <c r="E279" s="13"/>
      <c r="F279" s="13"/>
      <c r="G279" s="13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57" customHeight="1" x14ac:dyDescent="0.2">
      <c r="A280" s="10"/>
      <c r="B280" s="12"/>
      <c r="C280" s="13"/>
      <c r="D280" s="13"/>
      <c r="E280" s="13"/>
      <c r="F280" s="13"/>
      <c r="G280" s="13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57" customHeight="1" x14ac:dyDescent="0.2">
      <c r="A281" s="10"/>
      <c r="B281" s="12"/>
      <c r="C281" s="13"/>
      <c r="D281" s="13"/>
      <c r="E281" s="13"/>
      <c r="F281" s="13"/>
      <c r="G281" s="13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57" customHeight="1" x14ac:dyDescent="0.2">
      <c r="A282" s="10"/>
      <c r="B282" s="12"/>
      <c r="C282" s="13"/>
      <c r="D282" s="13"/>
      <c r="E282" s="13"/>
      <c r="F282" s="13"/>
      <c r="G282" s="13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57" customHeight="1" x14ac:dyDescent="0.2">
      <c r="A283" s="10"/>
      <c r="B283" s="12"/>
      <c r="C283" s="13"/>
      <c r="D283" s="13"/>
      <c r="E283" s="13"/>
      <c r="F283" s="13"/>
      <c r="G283" s="13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57" customHeight="1" x14ac:dyDescent="0.2">
      <c r="A284" s="10"/>
      <c r="B284" s="12"/>
      <c r="C284" s="13"/>
      <c r="D284" s="13"/>
      <c r="E284" s="13"/>
      <c r="F284" s="13"/>
      <c r="G284" s="13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57" customHeight="1" x14ac:dyDescent="0.2">
      <c r="A285" s="10"/>
      <c r="B285" s="12"/>
      <c r="C285" s="13"/>
      <c r="D285" s="13"/>
      <c r="E285" s="13"/>
      <c r="F285" s="13"/>
      <c r="G285" s="13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57" customHeight="1" x14ac:dyDescent="0.2">
      <c r="A286" s="10"/>
      <c r="B286" s="12"/>
      <c r="C286" s="13"/>
      <c r="D286" s="13"/>
      <c r="E286" s="13"/>
      <c r="F286" s="13"/>
      <c r="G286" s="13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57" customHeight="1" x14ac:dyDescent="0.2">
      <c r="A287" s="10"/>
      <c r="B287" s="12"/>
      <c r="C287" s="13"/>
      <c r="D287" s="13"/>
      <c r="E287" s="13"/>
      <c r="F287" s="13"/>
      <c r="G287" s="13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57" customHeight="1" x14ac:dyDescent="0.2">
      <c r="A288" s="10"/>
      <c r="B288" s="12"/>
      <c r="C288" s="13"/>
      <c r="D288" s="13"/>
      <c r="E288" s="13"/>
      <c r="F288" s="13"/>
      <c r="G288" s="13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57" customHeight="1" x14ac:dyDescent="0.2">
      <c r="A289" s="10"/>
      <c r="B289" s="12"/>
      <c r="C289" s="13"/>
      <c r="D289" s="13"/>
      <c r="E289" s="13"/>
      <c r="F289" s="13"/>
      <c r="G289" s="13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57" customHeight="1" x14ac:dyDescent="0.2">
      <c r="A290" s="10"/>
      <c r="B290" s="12"/>
      <c r="C290" s="13"/>
      <c r="D290" s="13"/>
      <c r="E290" s="13"/>
      <c r="F290" s="13"/>
      <c r="G290" s="13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57" customHeight="1" x14ac:dyDescent="0.2">
      <c r="A291" s="10"/>
      <c r="B291" s="12"/>
      <c r="C291" s="13"/>
      <c r="D291" s="13"/>
      <c r="E291" s="13"/>
      <c r="F291" s="13"/>
      <c r="G291" s="13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57" customHeight="1" x14ac:dyDescent="0.2">
      <c r="A292" s="10"/>
      <c r="B292" s="12"/>
      <c r="C292" s="13"/>
      <c r="D292" s="13"/>
      <c r="E292" s="13"/>
      <c r="F292" s="13"/>
      <c r="G292" s="13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57" customHeight="1" x14ac:dyDescent="0.2">
      <c r="A293" s="10"/>
      <c r="B293" s="12"/>
      <c r="C293" s="13"/>
      <c r="D293" s="13"/>
      <c r="E293" s="13"/>
      <c r="F293" s="13"/>
      <c r="G293" s="13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57" customHeight="1" x14ac:dyDescent="0.2">
      <c r="A294" s="10"/>
      <c r="B294" s="12"/>
      <c r="C294" s="13"/>
      <c r="D294" s="13"/>
      <c r="E294" s="13"/>
      <c r="F294" s="13"/>
      <c r="G294" s="13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57" customHeight="1" x14ac:dyDescent="0.2">
      <c r="A295" s="10"/>
      <c r="B295" s="12"/>
      <c r="C295" s="13"/>
      <c r="D295" s="13"/>
      <c r="E295" s="13"/>
      <c r="F295" s="13"/>
      <c r="G295" s="13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57" customHeight="1" x14ac:dyDescent="0.2">
      <c r="A296" s="10"/>
      <c r="B296" s="12"/>
      <c r="C296" s="13"/>
      <c r="D296" s="13"/>
      <c r="E296" s="13"/>
      <c r="F296" s="13"/>
      <c r="G296" s="13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57" customHeight="1" x14ac:dyDescent="0.2">
      <c r="A297" s="10"/>
      <c r="B297" s="12"/>
      <c r="C297" s="13"/>
      <c r="D297" s="13"/>
      <c r="E297" s="13"/>
      <c r="F297" s="13"/>
      <c r="G297" s="13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57" customHeight="1" x14ac:dyDescent="0.2">
      <c r="A298" s="10"/>
      <c r="B298" s="12"/>
      <c r="C298" s="13"/>
      <c r="D298" s="13"/>
      <c r="E298" s="13"/>
      <c r="F298" s="13"/>
      <c r="G298" s="13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57" customHeight="1" x14ac:dyDescent="0.2">
      <c r="A299" s="10"/>
      <c r="B299" s="12"/>
      <c r="C299" s="13"/>
      <c r="D299" s="13"/>
      <c r="E299" s="13"/>
      <c r="F299" s="13"/>
      <c r="G299" s="13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57" customHeight="1" x14ac:dyDescent="0.2">
      <c r="A300" s="10"/>
      <c r="B300" s="12"/>
      <c r="C300" s="13"/>
      <c r="D300" s="13"/>
      <c r="E300" s="13"/>
      <c r="F300" s="13"/>
      <c r="G300" s="13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57" customHeight="1" x14ac:dyDescent="0.2">
      <c r="A301" s="10"/>
      <c r="B301" s="12"/>
      <c r="C301" s="13"/>
      <c r="D301" s="13"/>
      <c r="E301" s="13"/>
      <c r="F301" s="13"/>
      <c r="G301" s="13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57" customHeight="1" x14ac:dyDescent="0.2">
      <c r="A302" s="10"/>
      <c r="B302" s="12"/>
      <c r="C302" s="13"/>
      <c r="D302" s="13"/>
      <c r="E302" s="13"/>
      <c r="F302" s="13"/>
      <c r="G302" s="13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57" customHeight="1" x14ac:dyDescent="0.2">
      <c r="A303" s="10"/>
      <c r="B303" s="12"/>
      <c r="C303" s="13"/>
      <c r="D303" s="13"/>
      <c r="E303" s="13"/>
      <c r="F303" s="13"/>
      <c r="G303" s="13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57" customHeight="1" x14ac:dyDescent="0.2">
      <c r="A304" s="10"/>
      <c r="B304" s="12"/>
      <c r="C304" s="13"/>
      <c r="D304" s="13"/>
      <c r="E304" s="13"/>
      <c r="F304" s="13"/>
      <c r="G304" s="13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57" customHeight="1" x14ac:dyDescent="0.2">
      <c r="A305" s="10"/>
      <c r="B305" s="12"/>
      <c r="C305" s="13"/>
      <c r="D305" s="13"/>
      <c r="E305" s="13"/>
      <c r="F305" s="13"/>
      <c r="G305" s="13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57" customHeight="1" x14ac:dyDescent="0.2">
      <c r="A306" s="10"/>
      <c r="B306" s="12"/>
      <c r="C306" s="13"/>
      <c r="D306" s="13"/>
      <c r="E306" s="13"/>
      <c r="F306" s="13"/>
      <c r="G306" s="13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57" customHeight="1" x14ac:dyDescent="0.2">
      <c r="A307" s="10"/>
      <c r="B307" s="12"/>
      <c r="C307" s="13"/>
      <c r="D307" s="13"/>
      <c r="E307" s="13"/>
      <c r="F307" s="13"/>
      <c r="G307" s="13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57" customHeight="1" x14ac:dyDescent="0.2">
      <c r="A308" s="10"/>
      <c r="B308" s="12"/>
      <c r="C308" s="13"/>
      <c r="D308" s="13"/>
      <c r="E308" s="13"/>
      <c r="F308" s="13"/>
      <c r="G308" s="13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57" customHeight="1" x14ac:dyDescent="0.2">
      <c r="A309" s="10"/>
      <c r="B309" s="12"/>
      <c r="C309" s="13"/>
      <c r="D309" s="13"/>
      <c r="E309" s="13"/>
      <c r="F309" s="13"/>
      <c r="G309" s="13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57" customHeight="1" x14ac:dyDescent="0.2">
      <c r="A310" s="10"/>
      <c r="B310" s="12"/>
      <c r="C310" s="13"/>
      <c r="D310" s="13"/>
      <c r="E310" s="13"/>
      <c r="F310" s="13"/>
      <c r="G310" s="13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57" customHeight="1" x14ac:dyDescent="0.2">
      <c r="A311" s="10"/>
      <c r="B311" s="12"/>
      <c r="C311" s="13"/>
      <c r="D311" s="13"/>
      <c r="E311" s="13"/>
      <c r="F311" s="13"/>
      <c r="G311" s="13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57" customHeight="1" x14ac:dyDescent="0.2">
      <c r="A312" s="10"/>
      <c r="B312" s="12"/>
      <c r="C312" s="13"/>
      <c r="D312" s="13"/>
      <c r="E312" s="13"/>
      <c r="F312" s="13"/>
      <c r="G312" s="13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57" customHeight="1" x14ac:dyDescent="0.2">
      <c r="A313" s="10"/>
      <c r="B313" s="12"/>
      <c r="C313" s="13"/>
      <c r="D313" s="13"/>
      <c r="E313" s="13"/>
      <c r="F313" s="13"/>
      <c r="G313" s="13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57" customHeight="1" x14ac:dyDescent="0.2">
      <c r="A314" s="10"/>
      <c r="B314" s="12"/>
      <c r="C314" s="13"/>
      <c r="D314" s="13"/>
      <c r="E314" s="13"/>
      <c r="F314" s="13"/>
      <c r="G314" s="13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57" customHeight="1" x14ac:dyDescent="0.2">
      <c r="A315" s="10"/>
      <c r="B315" s="12"/>
      <c r="C315" s="13"/>
      <c r="D315" s="13"/>
      <c r="E315" s="13"/>
      <c r="F315" s="13"/>
      <c r="G315" s="13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57" customHeight="1" x14ac:dyDescent="0.2">
      <c r="A316" s="10"/>
      <c r="B316" s="12"/>
      <c r="C316" s="13"/>
      <c r="D316" s="13"/>
      <c r="E316" s="13"/>
      <c r="F316" s="13"/>
      <c r="G316" s="13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57" customHeight="1" x14ac:dyDescent="0.2">
      <c r="A317" s="10"/>
      <c r="B317" s="12"/>
      <c r="C317" s="13"/>
      <c r="D317" s="13"/>
      <c r="E317" s="13"/>
      <c r="F317" s="13"/>
      <c r="G317" s="13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57" customHeight="1" x14ac:dyDescent="0.2">
      <c r="A318" s="10"/>
      <c r="B318" s="12"/>
      <c r="C318" s="13"/>
      <c r="D318" s="13"/>
      <c r="E318" s="13"/>
      <c r="F318" s="13"/>
      <c r="G318" s="13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57" customHeight="1" x14ac:dyDescent="0.2">
      <c r="A319" s="10"/>
      <c r="B319" s="12"/>
      <c r="C319" s="13"/>
      <c r="D319" s="13"/>
      <c r="E319" s="13"/>
      <c r="F319" s="13"/>
      <c r="G319" s="13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57" customHeight="1" x14ac:dyDescent="0.2">
      <c r="A320" s="10"/>
      <c r="B320" s="12"/>
      <c r="C320" s="13"/>
      <c r="D320" s="13"/>
      <c r="E320" s="13"/>
      <c r="F320" s="13"/>
      <c r="G320" s="13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57" customHeight="1" x14ac:dyDescent="0.2">
      <c r="A321" s="10"/>
      <c r="B321" s="12"/>
      <c r="C321" s="13"/>
      <c r="D321" s="13"/>
      <c r="E321" s="13"/>
      <c r="F321" s="13"/>
      <c r="G321" s="13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57" customHeight="1" x14ac:dyDescent="0.2">
      <c r="A322" s="10"/>
      <c r="B322" s="12"/>
      <c r="C322" s="13"/>
      <c r="D322" s="13"/>
      <c r="E322" s="13"/>
      <c r="F322" s="13"/>
      <c r="G322" s="13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57" customHeight="1" x14ac:dyDescent="0.2">
      <c r="A323" s="10"/>
      <c r="B323" s="12"/>
      <c r="C323" s="13"/>
      <c r="D323" s="13"/>
      <c r="E323" s="13"/>
      <c r="F323" s="13"/>
      <c r="G323" s="13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57" customHeight="1" x14ac:dyDescent="0.2">
      <c r="A324" s="10"/>
      <c r="B324" s="12"/>
      <c r="C324" s="13"/>
      <c r="D324" s="13"/>
      <c r="E324" s="13"/>
      <c r="F324" s="13"/>
      <c r="G324" s="13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57" customHeight="1" x14ac:dyDescent="0.2">
      <c r="A325" s="10"/>
      <c r="B325" s="12"/>
      <c r="C325" s="13"/>
      <c r="D325" s="13"/>
      <c r="E325" s="13"/>
      <c r="F325" s="13"/>
      <c r="G325" s="13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57" customHeight="1" x14ac:dyDescent="0.2">
      <c r="A326" s="10"/>
      <c r="B326" s="12"/>
      <c r="C326" s="13"/>
      <c r="D326" s="13"/>
      <c r="E326" s="13"/>
      <c r="F326" s="13"/>
      <c r="G326" s="13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57" customHeight="1" x14ac:dyDescent="0.2">
      <c r="A327" s="10"/>
      <c r="B327" s="12"/>
      <c r="C327" s="13"/>
      <c r="D327" s="13"/>
      <c r="E327" s="13"/>
      <c r="F327" s="13"/>
      <c r="G327" s="13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57" customHeight="1" x14ac:dyDescent="0.2">
      <c r="A328" s="10"/>
      <c r="B328" s="12"/>
      <c r="C328" s="13"/>
      <c r="D328" s="13"/>
      <c r="E328" s="13"/>
      <c r="F328" s="13"/>
      <c r="G328" s="13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57" customHeight="1" x14ac:dyDescent="0.2">
      <c r="A329" s="10"/>
      <c r="B329" s="12"/>
      <c r="C329" s="13"/>
      <c r="D329" s="13"/>
      <c r="E329" s="13"/>
      <c r="F329" s="13"/>
      <c r="G329" s="13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57" customHeight="1" x14ac:dyDescent="0.2">
      <c r="A330" s="10"/>
      <c r="B330" s="12"/>
      <c r="C330" s="13"/>
      <c r="D330" s="13"/>
      <c r="E330" s="13"/>
      <c r="F330" s="13"/>
      <c r="G330" s="13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57" customHeight="1" x14ac:dyDescent="0.2">
      <c r="A331" s="10"/>
      <c r="B331" s="12"/>
      <c r="C331" s="13"/>
      <c r="D331" s="13"/>
      <c r="E331" s="13"/>
      <c r="F331" s="13"/>
      <c r="G331" s="13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57" customHeight="1" x14ac:dyDescent="0.2">
      <c r="A332" s="10"/>
      <c r="B332" s="12"/>
      <c r="C332" s="13"/>
      <c r="D332" s="13"/>
      <c r="E332" s="13"/>
      <c r="F332" s="13"/>
      <c r="G332" s="13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57" customHeight="1" x14ac:dyDescent="0.2">
      <c r="A333" s="10"/>
      <c r="B333" s="12"/>
      <c r="C333" s="13"/>
      <c r="D333" s="13"/>
      <c r="E333" s="13"/>
      <c r="F333" s="13"/>
      <c r="G333" s="13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57" customHeight="1" x14ac:dyDescent="0.2">
      <c r="A334" s="10"/>
      <c r="B334" s="12"/>
      <c r="C334" s="13"/>
      <c r="D334" s="13"/>
      <c r="E334" s="13"/>
      <c r="F334" s="13"/>
      <c r="G334" s="13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57" customHeight="1" x14ac:dyDescent="0.2">
      <c r="A335" s="10"/>
      <c r="B335" s="12"/>
      <c r="C335" s="13"/>
      <c r="D335" s="13"/>
      <c r="E335" s="13"/>
      <c r="F335" s="13"/>
      <c r="G335" s="13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57" customHeight="1" x14ac:dyDescent="0.2">
      <c r="A336" s="10"/>
      <c r="B336" s="12"/>
      <c r="C336" s="13"/>
      <c r="D336" s="13"/>
      <c r="E336" s="13"/>
      <c r="F336" s="13"/>
      <c r="G336" s="13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57" customHeight="1" x14ac:dyDescent="0.2">
      <c r="A337" s="10"/>
      <c r="B337" s="12"/>
      <c r="C337" s="13"/>
      <c r="D337" s="13"/>
      <c r="E337" s="13"/>
      <c r="F337" s="13"/>
      <c r="G337" s="13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57" customHeight="1" x14ac:dyDescent="0.2">
      <c r="A338" s="10"/>
      <c r="B338" s="12"/>
      <c r="C338" s="13"/>
      <c r="D338" s="13"/>
      <c r="E338" s="13"/>
      <c r="F338" s="13"/>
      <c r="G338" s="13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57" customHeight="1" x14ac:dyDescent="0.2">
      <c r="A339" s="10"/>
      <c r="B339" s="12"/>
      <c r="C339" s="13"/>
      <c r="D339" s="13"/>
      <c r="E339" s="13"/>
      <c r="F339" s="13"/>
      <c r="G339" s="13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57" customHeight="1" x14ac:dyDescent="0.2">
      <c r="A340" s="10"/>
      <c r="B340" s="12"/>
      <c r="C340" s="13"/>
      <c r="D340" s="13"/>
      <c r="E340" s="13"/>
      <c r="F340" s="13"/>
      <c r="G340" s="13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57" customHeight="1" x14ac:dyDescent="0.2">
      <c r="A341" s="10"/>
      <c r="B341" s="12"/>
      <c r="C341" s="13"/>
      <c r="D341" s="13"/>
      <c r="E341" s="13"/>
      <c r="F341" s="13"/>
      <c r="G341" s="13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57" customHeight="1" x14ac:dyDescent="0.2">
      <c r="A342" s="10"/>
      <c r="B342" s="12"/>
      <c r="C342" s="13"/>
      <c r="D342" s="13"/>
      <c r="E342" s="13"/>
      <c r="F342" s="13"/>
      <c r="G342" s="13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" customHeight="1" x14ac:dyDescent="0.2">
      <c r="A343" s="10"/>
      <c r="B343" s="12"/>
      <c r="C343" s="13"/>
      <c r="D343" s="13"/>
      <c r="E343" s="13"/>
      <c r="F343" s="13"/>
      <c r="G343" s="13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57" customHeight="1" x14ac:dyDescent="0.2">
      <c r="A344" s="10"/>
      <c r="B344" s="12"/>
      <c r="C344" s="13"/>
      <c r="D344" s="13"/>
      <c r="E344" s="13"/>
      <c r="F344" s="13"/>
      <c r="G344" s="13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57" customHeight="1" x14ac:dyDescent="0.2">
      <c r="A345" s="10"/>
      <c r="B345" s="12"/>
      <c r="C345" s="13"/>
      <c r="D345" s="13"/>
      <c r="E345" s="13"/>
      <c r="F345" s="13"/>
      <c r="G345" s="13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57" customHeight="1" x14ac:dyDescent="0.2">
      <c r="A346" s="10"/>
      <c r="B346" s="12"/>
      <c r="C346" s="13"/>
      <c r="D346" s="13"/>
      <c r="E346" s="13"/>
      <c r="F346" s="13"/>
      <c r="G346" s="13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57" customHeight="1" x14ac:dyDescent="0.2">
      <c r="A347" s="10"/>
      <c r="B347" s="12"/>
      <c r="C347" s="13"/>
      <c r="D347" s="13"/>
      <c r="E347" s="13"/>
      <c r="F347" s="13"/>
      <c r="G347" s="13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57" customHeight="1" x14ac:dyDescent="0.2">
      <c r="A348" s="10"/>
      <c r="B348" s="12"/>
      <c r="C348" s="13"/>
      <c r="D348" s="13"/>
      <c r="E348" s="13"/>
      <c r="F348" s="13"/>
      <c r="G348" s="13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57" customHeight="1" x14ac:dyDescent="0.2">
      <c r="A349" s="10"/>
      <c r="B349" s="12"/>
      <c r="C349" s="13"/>
      <c r="D349" s="13"/>
      <c r="E349" s="13"/>
      <c r="F349" s="13"/>
      <c r="G349" s="13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57" customHeight="1" x14ac:dyDescent="0.2">
      <c r="A350" s="10"/>
      <c r="B350" s="12"/>
      <c r="C350" s="13"/>
      <c r="D350" s="13"/>
      <c r="E350" s="13"/>
      <c r="F350" s="13"/>
      <c r="G350" s="13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57" customHeight="1" x14ac:dyDescent="0.2">
      <c r="A351" s="10"/>
      <c r="B351" s="12"/>
      <c r="C351" s="13"/>
      <c r="D351" s="13"/>
      <c r="E351" s="13"/>
      <c r="F351" s="13"/>
      <c r="G351" s="13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57" customHeight="1" x14ac:dyDescent="0.2">
      <c r="A352" s="10"/>
      <c r="B352" s="12"/>
      <c r="C352" s="13"/>
      <c r="D352" s="13"/>
      <c r="E352" s="13"/>
      <c r="F352" s="13"/>
      <c r="G352" s="13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57" customHeight="1" x14ac:dyDescent="0.2">
      <c r="A353" s="10"/>
      <c r="B353" s="12"/>
      <c r="C353" s="13"/>
      <c r="D353" s="13"/>
      <c r="E353" s="13"/>
      <c r="F353" s="13"/>
      <c r="G353" s="13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57" customHeight="1" x14ac:dyDescent="0.2">
      <c r="A354" s="10"/>
      <c r="B354" s="12"/>
      <c r="C354" s="13"/>
      <c r="D354" s="13"/>
      <c r="E354" s="13"/>
      <c r="F354" s="13"/>
      <c r="G354" s="13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57" customHeight="1" x14ac:dyDescent="0.2">
      <c r="A355" s="10"/>
      <c r="B355" s="12"/>
      <c r="C355" s="13"/>
      <c r="D355" s="13"/>
      <c r="E355" s="13"/>
      <c r="F355" s="13"/>
      <c r="G355" s="13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57" customHeight="1" x14ac:dyDescent="0.2">
      <c r="A356" s="10"/>
      <c r="B356" s="12"/>
      <c r="C356" s="13"/>
      <c r="D356" s="13"/>
      <c r="E356" s="13"/>
      <c r="F356" s="13"/>
      <c r="G356" s="13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57" customHeight="1" x14ac:dyDescent="0.2">
      <c r="A357" s="10"/>
      <c r="B357" s="12"/>
      <c r="C357" s="13"/>
      <c r="D357" s="13"/>
      <c r="E357" s="13"/>
      <c r="F357" s="13"/>
      <c r="G357" s="13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57" customHeight="1" x14ac:dyDescent="0.2">
      <c r="A358" s="10"/>
      <c r="B358" s="12"/>
      <c r="C358" s="13"/>
      <c r="D358" s="13"/>
      <c r="E358" s="13"/>
      <c r="F358" s="13"/>
      <c r="G358" s="13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57" customHeight="1" x14ac:dyDescent="0.2">
      <c r="A359" s="10"/>
      <c r="B359" s="12"/>
      <c r="C359" s="13"/>
      <c r="D359" s="13"/>
      <c r="E359" s="13"/>
      <c r="F359" s="13"/>
      <c r="G359" s="13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57" customHeight="1" x14ac:dyDescent="0.2">
      <c r="A360" s="10"/>
      <c r="B360" s="12"/>
      <c r="C360" s="13"/>
      <c r="D360" s="13"/>
      <c r="E360" s="13"/>
      <c r="F360" s="13"/>
      <c r="G360" s="13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57" customHeight="1" x14ac:dyDescent="0.2">
      <c r="A361" s="10"/>
      <c r="B361" s="12"/>
      <c r="C361" s="13"/>
      <c r="D361" s="13"/>
      <c r="E361" s="13"/>
      <c r="F361" s="13"/>
      <c r="G361" s="13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57" customHeight="1" x14ac:dyDescent="0.2">
      <c r="A362" s="10"/>
      <c r="B362" s="12"/>
      <c r="C362" s="13"/>
      <c r="D362" s="13"/>
      <c r="E362" s="13"/>
      <c r="F362" s="13"/>
      <c r="G362" s="13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57" customHeight="1" x14ac:dyDescent="0.2">
      <c r="A363" s="10"/>
      <c r="B363" s="12"/>
      <c r="C363" s="13"/>
      <c r="D363" s="13"/>
      <c r="E363" s="13"/>
      <c r="F363" s="13"/>
      <c r="G363" s="13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57" customHeight="1" x14ac:dyDescent="0.2">
      <c r="A364" s="10"/>
      <c r="B364" s="12"/>
      <c r="C364" s="13"/>
      <c r="D364" s="13"/>
      <c r="E364" s="13"/>
      <c r="F364" s="13"/>
      <c r="G364" s="13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57" customHeight="1" x14ac:dyDescent="0.2">
      <c r="A365" s="10"/>
      <c r="B365" s="12"/>
      <c r="C365" s="13"/>
      <c r="D365" s="13"/>
      <c r="E365" s="13"/>
      <c r="F365" s="13"/>
      <c r="G365" s="13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57" customHeight="1" x14ac:dyDescent="0.2">
      <c r="A366" s="10"/>
      <c r="B366" s="12"/>
      <c r="C366" s="13"/>
      <c r="D366" s="13"/>
      <c r="E366" s="13"/>
      <c r="F366" s="13"/>
      <c r="G366" s="13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57" customHeight="1" x14ac:dyDescent="0.2">
      <c r="A367" s="10"/>
      <c r="B367" s="12"/>
      <c r="C367" s="13"/>
      <c r="D367" s="13"/>
      <c r="E367" s="13"/>
      <c r="F367" s="13"/>
      <c r="G367" s="13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57" customHeight="1" x14ac:dyDescent="0.2">
      <c r="A368" s="10"/>
      <c r="B368" s="12"/>
      <c r="C368" s="13"/>
      <c r="D368" s="13"/>
      <c r="E368" s="13"/>
      <c r="F368" s="13"/>
      <c r="G368" s="13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57" customHeight="1" x14ac:dyDescent="0.2">
      <c r="A369" s="10"/>
      <c r="B369" s="12"/>
      <c r="C369" s="13"/>
      <c r="D369" s="13"/>
      <c r="E369" s="13"/>
      <c r="F369" s="13"/>
      <c r="G369" s="13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57" customHeight="1" x14ac:dyDescent="0.2">
      <c r="A370" s="10"/>
      <c r="B370" s="12"/>
      <c r="C370" s="13"/>
      <c r="D370" s="13"/>
      <c r="E370" s="13"/>
      <c r="F370" s="13"/>
      <c r="G370" s="13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57" customHeight="1" x14ac:dyDescent="0.2">
      <c r="A371" s="10"/>
      <c r="B371" s="12"/>
      <c r="C371" s="13"/>
      <c r="D371" s="13"/>
      <c r="E371" s="13"/>
      <c r="F371" s="13"/>
      <c r="G371" s="13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57" customHeight="1" x14ac:dyDescent="0.2">
      <c r="A372" s="10"/>
      <c r="B372" s="12"/>
      <c r="C372" s="13"/>
      <c r="D372" s="13"/>
      <c r="E372" s="13"/>
      <c r="F372" s="13"/>
      <c r="G372" s="13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57" customHeight="1" x14ac:dyDescent="0.2">
      <c r="A373" s="10"/>
      <c r="B373" s="12"/>
      <c r="C373" s="13"/>
      <c r="D373" s="13"/>
      <c r="E373" s="13"/>
      <c r="F373" s="13"/>
      <c r="G373" s="13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57" customHeight="1" x14ac:dyDescent="0.2">
      <c r="A374" s="10"/>
      <c r="B374" s="12"/>
      <c r="C374" s="13"/>
      <c r="D374" s="13"/>
      <c r="E374" s="13"/>
      <c r="F374" s="13"/>
      <c r="G374" s="13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57" customHeight="1" x14ac:dyDescent="0.2">
      <c r="A375" s="10"/>
      <c r="B375" s="12"/>
      <c r="C375" s="13"/>
      <c r="D375" s="13"/>
      <c r="E375" s="13"/>
      <c r="F375" s="13"/>
      <c r="G375" s="13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57" customHeight="1" x14ac:dyDescent="0.2">
      <c r="A376" s="10"/>
      <c r="B376" s="12"/>
      <c r="C376" s="13"/>
      <c r="D376" s="13"/>
      <c r="E376" s="13"/>
      <c r="F376" s="13"/>
      <c r="G376" s="13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57" customHeight="1" x14ac:dyDescent="0.2">
      <c r="A377" s="10"/>
      <c r="B377" s="12"/>
      <c r="C377" s="13"/>
      <c r="D377" s="13"/>
      <c r="E377" s="13"/>
      <c r="F377" s="13"/>
      <c r="G377" s="13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57" customHeight="1" x14ac:dyDescent="0.2">
      <c r="A378" s="10"/>
      <c r="B378" s="12"/>
      <c r="C378" s="13"/>
      <c r="D378" s="13"/>
      <c r="E378" s="13"/>
      <c r="F378" s="13"/>
      <c r="G378" s="13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57" customHeight="1" x14ac:dyDescent="0.2">
      <c r="A379" s="10"/>
      <c r="B379" s="12"/>
      <c r="C379" s="13"/>
      <c r="D379" s="13"/>
      <c r="E379" s="13"/>
      <c r="F379" s="13"/>
      <c r="G379" s="13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57" customHeight="1" x14ac:dyDescent="0.2">
      <c r="A380" s="10"/>
      <c r="B380" s="12"/>
      <c r="C380" s="13"/>
      <c r="D380" s="13"/>
      <c r="E380" s="13"/>
      <c r="F380" s="13"/>
      <c r="G380" s="13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57" customHeight="1" x14ac:dyDescent="0.2">
      <c r="A381" s="10"/>
      <c r="B381" s="12"/>
      <c r="C381" s="13"/>
      <c r="D381" s="13"/>
      <c r="E381" s="13"/>
      <c r="F381" s="13"/>
      <c r="G381" s="13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57" customHeight="1" x14ac:dyDescent="0.2">
      <c r="A382" s="10"/>
      <c r="B382" s="12"/>
      <c r="C382" s="13"/>
      <c r="D382" s="13"/>
      <c r="E382" s="13"/>
      <c r="F382" s="13"/>
      <c r="G382" s="13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57" customHeight="1" x14ac:dyDescent="0.2">
      <c r="A383" s="10"/>
      <c r="B383" s="12"/>
      <c r="C383" s="13"/>
      <c r="D383" s="13"/>
      <c r="E383" s="13"/>
      <c r="F383" s="13"/>
      <c r="G383" s="13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57" customHeight="1" x14ac:dyDescent="0.2">
      <c r="A384" s="10"/>
      <c r="B384" s="12"/>
      <c r="C384" s="13"/>
      <c r="D384" s="13"/>
      <c r="E384" s="13"/>
      <c r="F384" s="13"/>
      <c r="G384" s="13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57" customHeight="1" x14ac:dyDescent="0.2">
      <c r="A385" s="10"/>
      <c r="B385" s="12"/>
      <c r="C385" s="13"/>
      <c r="D385" s="13"/>
      <c r="E385" s="13"/>
      <c r="F385" s="13"/>
      <c r="G385" s="13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57" customHeight="1" x14ac:dyDescent="0.2">
      <c r="A386" s="10"/>
      <c r="B386" s="12"/>
      <c r="C386" s="13"/>
      <c r="D386" s="13"/>
      <c r="E386" s="13"/>
      <c r="F386" s="13"/>
      <c r="G386" s="13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57" customHeight="1" x14ac:dyDescent="0.2">
      <c r="A387" s="10"/>
      <c r="B387" s="12"/>
      <c r="C387" s="13"/>
      <c r="D387" s="13"/>
      <c r="E387" s="13"/>
      <c r="F387" s="13"/>
      <c r="G387" s="13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57" customHeight="1" x14ac:dyDescent="0.2">
      <c r="A388" s="10"/>
      <c r="B388" s="12"/>
      <c r="C388" s="13"/>
      <c r="D388" s="13"/>
      <c r="E388" s="13"/>
      <c r="F388" s="13"/>
      <c r="G388" s="13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57" customHeight="1" x14ac:dyDescent="0.2">
      <c r="A389" s="10"/>
      <c r="B389" s="12"/>
      <c r="C389" s="13"/>
      <c r="D389" s="13"/>
      <c r="E389" s="13"/>
      <c r="F389" s="13"/>
      <c r="G389" s="13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57" customHeight="1" x14ac:dyDescent="0.2">
      <c r="A390" s="10"/>
      <c r="B390" s="12"/>
      <c r="C390" s="13"/>
      <c r="D390" s="13"/>
      <c r="E390" s="13"/>
      <c r="F390" s="13"/>
      <c r="G390" s="13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57" customHeight="1" x14ac:dyDescent="0.2">
      <c r="A391" s="10"/>
      <c r="B391" s="12"/>
      <c r="C391" s="13"/>
      <c r="D391" s="13"/>
      <c r="E391" s="13"/>
      <c r="F391" s="13"/>
      <c r="G391" s="13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57" customHeight="1" x14ac:dyDescent="0.2">
      <c r="A392" s="10"/>
      <c r="B392" s="12"/>
      <c r="C392" s="13"/>
      <c r="D392" s="13"/>
      <c r="E392" s="13"/>
      <c r="F392" s="13"/>
      <c r="G392" s="13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57" customHeight="1" x14ac:dyDescent="0.2">
      <c r="A393" s="10"/>
      <c r="B393" s="12"/>
      <c r="C393" s="13"/>
      <c r="D393" s="13"/>
      <c r="E393" s="13"/>
      <c r="F393" s="13"/>
      <c r="G393" s="13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57" customHeight="1" x14ac:dyDescent="0.2">
      <c r="A394" s="10"/>
      <c r="B394" s="12"/>
      <c r="C394" s="13"/>
      <c r="D394" s="13"/>
      <c r="E394" s="13"/>
      <c r="F394" s="13"/>
      <c r="G394" s="13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57" customHeight="1" x14ac:dyDescent="0.2">
      <c r="A395" s="10"/>
      <c r="B395" s="12"/>
      <c r="C395" s="13"/>
      <c r="D395" s="13"/>
      <c r="E395" s="13"/>
      <c r="F395" s="13"/>
      <c r="G395" s="13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57" customHeight="1" x14ac:dyDescent="0.2">
      <c r="A396" s="10"/>
      <c r="B396" s="12"/>
      <c r="C396" s="13"/>
      <c r="D396" s="13"/>
      <c r="E396" s="13"/>
      <c r="F396" s="13"/>
      <c r="G396" s="13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57" customHeight="1" x14ac:dyDescent="0.2">
      <c r="A397" s="10"/>
      <c r="B397" s="12"/>
      <c r="C397" s="13"/>
      <c r="D397" s="13"/>
      <c r="E397" s="13"/>
      <c r="F397" s="13"/>
      <c r="G397" s="13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57" customHeight="1" x14ac:dyDescent="0.2">
      <c r="A398" s="10"/>
      <c r="B398" s="12"/>
      <c r="C398" s="13"/>
      <c r="D398" s="13"/>
      <c r="E398" s="13"/>
      <c r="F398" s="13"/>
      <c r="G398" s="13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57" customHeight="1" x14ac:dyDescent="0.2">
      <c r="A399" s="10"/>
      <c r="B399" s="12"/>
      <c r="C399" s="13"/>
      <c r="D399" s="13"/>
      <c r="E399" s="13"/>
      <c r="F399" s="13"/>
      <c r="G399" s="13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57" customHeight="1" x14ac:dyDescent="0.2">
      <c r="A400" s="10"/>
      <c r="B400" s="12"/>
      <c r="C400" s="13"/>
      <c r="D400" s="13"/>
      <c r="E400" s="13"/>
      <c r="F400" s="13"/>
      <c r="G400" s="13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57" customHeight="1" x14ac:dyDescent="0.2">
      <c r="A401" s="10"/>
      <c r="B401" s="12"/>
      <c r="C401" s="13"/>
      <c r="D401" s="13"/>
      <c r="E401" s="13"/>
      <c r="F401" s="13"/>
      <c r="G401" s="13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57" customHeight="1" x14ac:dyDescent="0.2">
      <c r="A402" s="10"/>
      <c r="B402" s="12"/>
      <c r="C402" s="13"/>
      <c r="D402" s="13"/>
      <c r="E402" s="13"/>
      <c r="F402" s="13"/>
      <c r="G402" s="13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57" customHeight="1" x14ac:dyDescent="0.2">
      <c r="A403" s="10"/>
      <c r="B403" s="12"/>
      <c r="C403" s="13"/>
      <c r="D403" s="13"/>
      <c r="E403" s="13"/>
      <c r="F403" s="13"/>
      <c r="G403" s="13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57" customHeight="1" x14ac:dyDescent="0.2">
      <c r="A404" s="10"/>
      <c r="B404" s="12"/>
      <c r="C404" s="13"/>
      <c r="D404" s="13"/>
      <c r="E404" s="13"/>
      <c r="F404" s="13"/>
      <c r="G404" s="13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57" customHeight="1" x14ac:dyDescent="0.2">
      <c r="A405" s="10"/>
      <c r="B405" s="12"/>
      <c r="C405" s="13"/>
      <c r="D405" s="13"/>
      <c r="E405" s="13"/>
      <c r="F405" s="13"/>
      <c r="G405" s="13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57" customHeight="1" x14ac:dyDescent="0.2">
      <c r="A406" s="10"/>
      <c r="B406" s="12"/>
      <c r="C406" s="13"/>
      <c r="D406" s="13"/>
      <c r="E406" s="13"/>
      <c r="F406" s="13"/>
      <c r="G406" s="13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57" customHeight="1" x14ac:dyDescent="0.2">
      <c r="A407" s="10"/>
      <c r="B407" s="12"/>
      <c r="C407" s="13"/>
      <c r="D407" s="13"/>
      <c r="E407" s="13"/>
      <c r="F407" s="13"/>
      <c r="G407" s="13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57" customHeight="1" x14ac:dyDescent="0.2">
      <c r="A408" s="10"/>
      <c r="B408" s="12"/>
      <c r="C408" s="13"/>
      <c r="D408" s="13"/>
      <c r="E408" s="13"/>
      <c r="F408" s="13"/>
      <c r="G408" s="13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57" customHeight="1" x14ac:dyDescent="0.2">
      <c r="A409" s="10"/>
      <c r="B409" s="12"/>
      <c r="C409" s="13"/>
      <c r="D409" s="13"/>
      <c r="E409" s="13"/>
      <c r="F409" s="13"/>
      <c r="G409" s="13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57" customHeight="1" x14ac:dyDescent="0.2">
      <c r="A410" s="10"/>
      <c r="B410" s="12"/>
      <c r="C410" s="13"/>
      <c r="D410" s="13"/>
      <c r="E410" s="13"/>
      <c r="F410" s="13"/>
      <c r="G410" s="13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57" customHeight="1" x14ac:dyDescent="0.2">
      <c r="A411" s="10"/>
      <c r="B411" s="12"/>
      <c r="C411" s="13"/>
      <c r="D411" s="13"/>
      <c r="E411" s="13"/>
      <c r="F411" s="13"/>
      <c r="G411" s="13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57" customHeight="1" x14ac:dyDescent="0.2">
      <c r="A412" s="10"/>
      <c r="B412" s="12"/>
      <c r="C412" s="13"/>
      <c r="D412" s="13"/>
      <c r="E412" s="13"/>
      <c r="F412" s="13"/>
      <c r="G412" s="13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57" customHeight="1" x14ac:dyDescent="0.2">
      <c r="A413" s="10"/>
      <c r="B413" s="12"/>
      <c r="C413" s="13"/>
      <c r="D413" s="13"/>
      <c r="E413" s="13"/>
      <c r="F413" s="13"/>
      <c r="G413" s="13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57" customHeight="1" x14ac:dyDescent="0.2">
      <c r="A414" s="10"/>
      <c r="B414" s="12"/>
      <c r="C414" s="13"/>
      <c r="D414" s="13"/>
      <c r="E414" s="13"/>
      <c r="F414" s="13"/>
      <c r="G414" s="13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57" customHeight="1" x14ac:dyDescent="0.2">
      <c r="A415" s="10"/>
      <c r="B415" s="12"/>
      <c r="C415" s="13"/>
      <c r="D415" s="13"/>
      <c r="E415" s="13"/>
      <c r="F415" s="13"/>
      <c r="G415" s="13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57" customHeight="1" x14ac:dyDescent="0.2">
      <c r="A416" s="10"/>
      <c r="B416" s="12"/>
      <c r="C416" s="13"/>
      <c r="D416" s="13"/>
      <c r="E416" s="13"/>
      <c r="F416" s="13"/>
      <c r="G416" s="13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57" customHeight="1" x14ac:dyDescent="0.2">
      <c r="A417" s="10"/>
      <c r="B417" s="12"/>
      <c r="C417" s="13"/>
      <c r="D417" s="13"/>
      <c r="E417" s="13"/>
      <c r="F417" s="13"/>
      <c r="G417" s="13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57" customHeight="1" x14ac:dyDescent="0.2">
      <c r="A418" s="10"/>
      <c r="B418" s="12"/>
      <c r="C418" s="13"/>
      <c r="D418" s="13"/>
      <c r="E418" s="13"/>
      <c r="F418" s="13"/>
      <c r="G418" s="13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57" customHeight="1" x14ac:dyDescent="0.2">
      <c r="A419" s="10"/>
      <c r="B419" s="12"/>
      <c r="C419" s="13"/>
      <c r="D419" s="13"/>
      <c r="E419" s="13"/>
      <c r="F419" s="13"/>
      <c r="G419" s="13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57" customHeight="1" x14ac:dyDescent="0.2">
      <c r="A420" s="10"/>
      <c r="B420" s="12"/>
      <c r="C420" s="13"/>
      <c r="D420" s="13"/>
      <c r="E420" s="13"/>
      <c r="F420" s="13"/>
      <c r="G420" s="13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57" customHeight="1" x14ac:dyDescent="0.2">
      <c r="A421" s="10"/>
      <c r="B421" s="12"/>
      <c r="C421" s="13"/>
      <c r="D421" s="13"/>
      <c r="E421" s="13"/>
      <c r="F421" s="13"/>
      <c r="G421" s="13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57" customHeight="1" x14ac:dyDescent="0.2">
      <c r="A422" s="10"/>
      <c r="B422" s="12"/>
      <c r="C422" s="13"/>
      <c r="D422" s="13"/>
      <c r="E422" s="13"/>
      <c r="F422" s="13"/>
      <c r="G422" s="13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57" customHeight="1" x14ac:dyDescent="0.2">
      <c r="A423" s="10"/>
      <c r="B423" s="12"/>
      <c r="C423" s="13"/>
      <c r="D423" s="13"/>
      <c r="E423" s="13"/>
      <c r="F423" s="13"/>
      <c r="G423" s="13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57" customHeight="1" x14ac:dyDescent="0.2">
      <c r="A424" s="10"/>
      <c r="B424" s="12"/>
      <c r="C424" s="13"/>
      <c r="D424" s="13"/>
      <c r="E424" s="13"/>
      <c r="F424" s="13"/>
      <c r="G424" s="13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57" customHeight="1" x14ac:dyDescent="0.2">
      <c r="A425" s="10"/>
      <c r="B425" s="12"/>
      <c r="C425" s="13"/>
      <c r="D425" s="13"/>
      <c r="E425" s="13"/>
      <c r="F425" s="13"/>
      <c r="G425" s="13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57" customHeight="1" x14ac:dyDescent="0.2">
      <c r="A426" s="10"/>
      <c r="B426" s="12"/>
      <c r="C426" s="13"/>
      <c r="D426" s="13"/>
      <c r="E426" s="13"/>
      <c r="F426" s="13"/>
      <c r="G426" s="13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57" customHeight="1" x14ac:dyDescent="0.2">
      <c r="A427" s="10"/>
      <c r="B427" s="12"/>
      <c r="C427" s="13"/>
      <c r="D427" s="13"/>
      <c r="E427" s="13"/>
      <c r="F427" s="13"/>
      <c r="G427" s="13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57" customHeight="1" x14ac:dyDescent="0.2">
      <c r="A428" s="10"/>
      <c r="B428" s="12"/>
      <c r="C428" s="13"/>
      <c r="D428" s="13"/>
      <c r="E428" s="13"/>
      <c r="F428" s="13"/>
      <c r="G428" s="13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57" customHeight="1" x14ac:dyDescent="0.2">
      <c r="A429" s="10"/>
      <c r="B429" s="12"/>
      <c r="C429" s="13"/>
      <c r="D429" s="13"/>
      <c r="E429" s="13"/>
      <c r="F429" s="13"/>
      <c r="G429" s="13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57" customHeight="1" x14ac:dyDescent="0.2">
      <c r="A430" s="10"/>
      <c r="B430" s="12"/>
      <c r="C430" s="13"/>
      <c r="D430" s="13"/>
      <c r="E430" s="13"/>
      <c r="F430" s="13"/>
      <c r="G430" s="13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57" customHeight="1" x14ac:dyDescent="0.2">
      <c r="A431" s="10"/>
      <c r="B431" s="12"/>
      <c r="C431" s="13"/>
      <c r="D431" s="13"/>
      <c r="E431" s="13"/>
      <c r="F431" s="13"/>
      <c r="G431" s="13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57" customHeight="1" x14ac:dyDescent="0.2">
      <c r="A432" s="10"/>
      <c r="B432" s="12"/>
      <c r="C432" s="13"/>
      <c r="D432" s="13"/>
      <c r="E432" s="13"/>
      <c r="F432" s="13"/>
      <c r="G432" s="13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57" customHeight="1" x14ac:dyDescent="0.2">
      <c r="A433" s="10"/>
      <c r="B433" s="12"/>
      <c r="C433" s="13"/>
      <c r="D433" s="13"/>
      <c r="E433" s="13"/>
      <c r="F433" s="13"/>
      <c r="G433" s="13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57" customHeight="1" x14ac:dyDescent="0.2">
      <c r="A434" s="10"/>
      <c r="B434" s="12"/>
      <c r="C434" s="13"/>
      <c r="D434" s="13"/>
      <c r="E434" s="13"/>
      <c r="F434" s="13"/>
      <c r="G434" s="13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57" customHeight="1" x14ac:dyDescent="0.2">
      <c r="A435" s="10"/>
      <c r="B435" s="12"/>
      <c r="C435" s="13"/>
      <c r="D435" s="13"/>
      <c r="E435" s="13"/>
      <c r="F435" s="13"/>
      <c r="G435" s="13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57" customHeight="1" x14ac:dyDescent="0.2">
      <c r="A436" s="10"/>
      <c r="B436" s="12"/>
      <c r="C436" s="13"/>
      <c r="D436" s="13"/>
      <c r="E436" s="13"/>
      <c r="F436" s="13"/>
      <c r="G436" s="13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57" customHeight="1" x14ac:dyDescent="0.2">
      <c r="A437" s="10"/>
      <c r="B437" s="12"/>
      <c r="C437" s="13"/>
      <c r="D437" s="13"/>
      <c r="E437" s="13"/>
      <c r="F437" s="13"/>
      <c r="G437" s="13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57" customHeight="1" x14ac:dyDescent="0.2">
      <c r="A438" s="10"/>
      <c r="B438" s="12"/>
      <c r="C438" s="13"/>
      <c r="D438" s="13"/>
      <c r="E438" s="13"/>
      <c r="F438" s="13"/>
      <c r="G438" s="13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57" customHeight="1" x14ac:dyDescent="0.2">
      <c r="A439" s="10"/>
      <c r="B439" s="12"/>
      <c r="C439" s="13"/>
      <c r="D439" s="13"/>
      <c r="E439" s="13"/>
      <c r="F439" s="13"/>
      <c r="G439" s="13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57" customHeight="1" x14ac:dyDescent="0.2">
      <c r="A440" s="10"/>
      <c r="B440" s="12"/>
      <c r="C440" s="13"/>
      <c r="D440" s="13"/>
      <c r="E440" s="13"/>
      <c r="F440" s="13"/>
      <c r="G440" s="13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57" customHeight="1" x14ac:dyDescent="0.2">
      <c r="A441" s="10"/>
      <c r="B441" s="12"/>
      <c r="C441" s="13"/>
      <c r="D441" s="13"/>
      <c r="E441" s="13"/>
      <c r="F441" s="13"/>
      <c r="G441" s="13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57" customHeight="1" x14ac:dyDescent="0.2">
      <c r="A442" s="10"/>
      <c r="B442" s="12"/>
      <c r="C442" s="13"/>
      <c r="D442" s="13"/>
      <c r="E442" s="13"/>
      <c r="F442" s="13"/>
      <c r="G442" s="13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57" customHeight="1" x14ac:dyDescent="0.2">
      <c r="A443" s="10"/>
      <c r="B443" s="12"/>
      <c r="C443" s="13"/>
      <c r="D443" s="13"/>
      <c r="E443" s="13"/>
      <c r="F443" s="13"/>
      <c r="G443" s="13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57" customHeight="1" x14ac:dyDescent="0.2">
      <c r="A444" s="10"/>
      <c r="B444" s="12"/>
      <c r="C444" s="13"/>
      <c r="D444" s="13"/>
      <c r="E444" s="13"/>
      <c r="F444" s="13"/>
      <c r="G444" s="13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57" customHeight="1" x14ac:dyDescent="0.2">
      <c r="A445" s="10"/>
      <c r="B445" s="12"/>
      <c r="C445" s="13"/>
      <c r="D445" s="13"/>
      <c r="E445" s="13"/>
      <c r="F445" s="13"/>
      <c r="G445" s="13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57" customHeight="1" x14ac:dyDescent="0.2">
      <c r="A446" s="10"/>
      <c r="B446" s="12"/>
      <c r="C446" s="13"/>
      <c r="D446" s="13"/>
      <c r="E446" s="13"/>
      <c r="F446" s="13"/>
      <c r="G446" s="13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57" customHeight="1" x14ac:dyDescent="0.2">
      <c r="A447" s="10"/>
      <c r="B447" s="12"/>
      <c r="C447" s="13"/>
      <c r="D447" s="13"/>
      <c r="E447" s="13"/>
      <c r="F447" s="13"/>
      <c r="G447" s="13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57" customHeight="1" x14ac:dyDescent="0.2">
      <c r="A448" s="10"/>
      <c r="B448" s="12"/>
      <c r="C448" s="13"/>
      <c r="D448" s="13"/>
      <c r="E448" s="13"/>
      <c r="F448" s="13"/>
      <c r="G448" s="13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57" customHeight="1" x14ac:dyDescent="0.2">
      <c r="A449" s="10"/>
      <c r="B449" s="12"/>
      <c r="C449" s="13"/>
      <c r="D449" s="13"/>
      <c r="E449" s="13"/>
      <c r="F449" s="13"/>
      <c r="G449" s="13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57" customHeight="1" x14ac:dyDescent="0.2">
      <c r="A450" s="10"/>
      <c r="B450" s="12"/>
      <c r="C450" s="13"/>
      <c r="D450" s="13"/>
      <c r="E450" s="13"/>
      <c r="F450" s="13"/>
      <c r="G450" s="13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57" customHeight="1" x14ac:dyDescent="0.2">
      <c r="A451" s="10"/>
      <c r="B451" s="12"/>
      <c r="C451" s="13"/>
      <c r="D451" s="13"/>
      <c r="E451" s="13"/>
      <c r="F451" s="13"/>
      <c r="G451" s="13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57" customHeight="1" x14ac:dyDescent="0.2">
      <c r="A452" s="10"/>
      <c r="B452" s="12"/>
      <c r="C452" s="13"/>
      <c r="D452" s="13"/>
      <c r="E452" s="13"/>
      <c r="F452" s="13"/>
      <c r="G452" s="13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57" customHeight="1" x14ac:dyDescent="0.2">
      <c r="A453" s="10"/>
      <c r="B453" s="12"/>
      <c r="C453" s="13"/>
      <c r="D453" s="13"/>
      <c r="E453" s="13"/>
      <c r="F453" s="13"/>
      <c r="G453" s="13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57" customHeight="1" x14ac:dyDescent="0.2">
      <c r="A454" s="10"/>
      <c r="B454" s="12"/>
      <c r="C454" s="13"/>
      <c r="D454" s="13"/>
      <c r="E454" s="13"/>
      <c r="F454" s="13"/>
      <c r="G454" s="13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57" customHeight="1" x14ac:dyDescent="0.2">
      <c r="A455" s="10"/>
      <c r="B455" s="12"/>
      <c r="C455" s="13"/>
      <c r="D455" s="13"/>
      <c r="E455" s="13"/>
      <c r="F455" s="13"/>
      <c r="G455" s="13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57" customHeight="1" x14ac:dyDescent="0.2">
      <c r="A456" s="10"/>
      <c r="B456" s="12"/>
      <c r="C456" s="13"/>
      <c r="D456" s="13"/>
      <c r="E456" s="13"/>
      <c r="F456" s="13"/>
      <c r="G456" s="13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57" customHeight="1" x14ac:dyDescent="0.2">
      <c r="A457" s="10"/>
      <c r="B457" s="12"/>
      <c r="C457" s="13"/>
      <c r="D457" s="13"/>
      <c r="E457" s="13"/>
      <c r="F457" s="13"/>
      <c r="G457" s="13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57" customHeight="1" x14ac:dyDescent="0.2">
      <c r="A458" s="10"/>
      <c r="B458" s="12"/>
      <c r="C458" s="13"/>
      <c r="D458" s="13"/>
      <c r="E458" s="13"/>
      <c r="F458" s="13"/>
      <c r="G458" s="13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57" customHeight="1" x14ac:dyDescent="0.2">
      <c r="A459" s="10"/>
      <c r="B459" s="12"/>
      <c r="C459" s="13"/>
      <c r="D459" s="13"/>
      <c r="E459" s="13"/>
      <c r="F459" s="13"/>
      <c r="G459" s="13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57" customHeight="1" x14ac:dyDescent="0.2">
      <c r="A460" s="10"/>
      <c r="B460" s="12"/>
      <c r="C460" s="13"/>
      <c r="D460" s="13"/>
      <c r="E460" s="13"/>
      <c r="F460" s="13"/>
      <c r="G460" s="13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57" customHeight="1" x14ac:dyDescent="0.2">
      <c r="A461" s="10"/>
      <c r="B461" s="12"/>
      <c r="C461" s="13"/>
      <c r="D461" s="13"/>
      <c r="E461" s="13"/>
      <c r="F461" s="13"/>
      <c r="G461" s="13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57" customHeight="1" x14ac:dyDescent="0.2">
      <c r="A462" s="10"/>
      <c r="B462" s="12"/>
      <c r="C462" s="13"/>
      <c r="D462" s="13"/>
      <c r="E462" s="13"/>
      <c r="F462" s="13"/>
      <c r="G462" s="13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57" customHeight="1" x14ac:dyDescent="0.2">
      <c r="A463" s="10"/>
      <c r="B463" s="12"/>
      <c r="C463" s="13"/>
      <c r="D463" s="13"/>
      <c r="E463" s="13"/>
      <c r="F463" s="13"/>
      <c r="G463" s="13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57" customHeight="1" x14ac:dyDescent="0.2">
      <c r="A464" s="10"/>
      <c r="B464" s="12"/>
      <c r="C464" s="13"/>
      <c r="D464" s="13"/>
      <c r="E464" s="13"/>
      <c r="F464" s="13"/>
      <c r="G464" s="13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57" customHeight="1" x14ac:dyDescent="0.2">
      <c r="A465" s="10"/>
      <c r="B465" s="12"/>
      <c r="C465" s="13"/>
      <c r="D465" s="13"/>
      <c r="E465" s="13"/>
      <c r="F465" s="13"/>
      <c r="G465" s="13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57" customHeight="1" x14ac:dyDescent="0.2">
      <c r="A466" s="10"/>
      <c r="B466" s="12"/>
      <c r="C466" s="13"/>
      <c r="D466" s="13"/>
      <c r="E466" s="13"/>
      <c r="F466" s="13"/>
      <c r="G466" s="13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57" customHeight="1" x14ac:dyDescent="0.2">
      <c r="A467" s="10"/>
      <c r="B467" s="12"/>
      <c r="C467" s="13"/>
      <c r="D467" s="13"/>
      <c r="E467" s="13"/>
      <c r="F467" s="13"/>
      <c r="G467" s="13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57" customHeight="1" x14ac:dyDescent="0.2">
      <c r="A468" s="10"/>
      <c r="B468" s="12"/>
      <c r="C468" s="13"/>
      <c r="D468" s="13"/>
      <c r="E468" s="13"/>
      <c r="F468" s="13"/>
      <c r="G468" s="13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57" customHeight="1" x14ac:dyDescent="0.2">
      <c r="A469" s="10"/>
      <c r="B469" s="12"/>
      <c r="C469" s="13"/>
      <c r="D469" s="13"/>
      <c r="E469" s="13"/>
      <c r="F469" s="13"/>
      <c r="G469" s="13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57" customHeight="1" x14ac:dyDescent="0.2">
      <c r="A470" s="10"/>
      <c r="B470" s="12"/>
      <c r="C470" s="13"/>
      <c r="D470" s="13"/>
      <c r="E470" s="13"/>
      <c r="F470" s="13"/>
      <c r="G470" s="13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57" customHeight="1" x14ac:dyDescent="0.2">
      <c r="A471" s="10"/>
      <c r="B471" s="12"/>
      <c r="C471" s="13"/>
      <c r="D471" s="13"/>
      <c r="E471" s="13"/>
      <c r="F471" s="13"/>
      <c r="G471" s="13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57" customHeight="1" x14ac:dyDescent="0.2">
      <c r="A472" s="10"/>
      <c r="B472" s="12"/>
      <c r="C472" s="13"/>
      <c r="D472" s="13"/>
      <c r="E472" s="13"/>
      <c r="F472" s="13"/>
      <c r="G472" s="13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57" customHeight="1" x14ac:dyDescent="0.2">
      <c r="A473" s="10"/>
      <c r="B473" s="12"/>
      <c r="C473" s="13"/>
      <c r="D473" s="13"/>
      <c r="E473" s="13"/>
      <c r="F473" s="13"/>
      <c r="G473" s="13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57" customHeight="1" x14ac:dyDescent="0.2">
      <c r="A474" s="10"/>
      <c r="B474" s="12"/>
      <c r="C474" s="13"/>
      <c r="D474" s="13"/>
      <c r="E474" s="13"/>
      <c r="F474" s="13"/>
      <c r="G474" s="13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57" customHeight="1" x14ac:dyDescent="0.2">
      <c r="A475" s="10"/>
      <c r="B475" s="12"/>
      <c r="C475" s="13"/>
      <c r="D475" s="13"/>
      <c r="E475" s="13"/>
      <c r="F475" s="13"/>
      <c r="G475" s="13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57" customHeight="1" x14ac:dyDescent="0.2">
      <c r="A476" s="10"/>
      <c r="B476" s="12"/>
      <c r="C476" s="13"/>
      <c r="D476" s="13"/>
      <c r="E476" s="13"/>
      <c r="F476" s="13"/>
      <c r="G476" s="13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57" customHeight="1" x14ac:dyDescent="0.2">
      <c r="A477" s="10"/>
      <c r="B477" s="12"/>
      <c r="C477" s="13"/>
      <c r="D477" s="13"/>
      <c r="E477" s="13"/>
      <c r="F477" s="13"/>
      <c r="G477" s="13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57" customHeight="1" x14ac:dyDescent="0.2">
      <c r="A478" s="10"/>
      <c r="B478" s="12"/>
      <c r="C478" s="13"/>
      <c r="D478" s="13"/>
      <c r="E478" s="13"/>
      <c r="F478" s="13"/>
      <c r="G478" s="13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57" customHeight="1" x14ac:dyDescent="0.2">
      <c r="A479" s="10"/>
      <c r="B479" s="12"/>
      <c r="C479" s="13"/>
      <c r="D479" s="13"/>
      <c r="E479" s="13"/>
      <c r="F479" s="13"/>
      <c r="G479" s="13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57" customHeight="1" x14ac:dyDescent="0.2">
      <c r="A480" s="10"/>
      <c r="B480" s="12"/>
      <c r="C480" s="13"/>
      <c r="D480" s="13"/>
      <c r="E480" s="13"/>
      <c r="F480" s="13"/>
      <c r="G480" s="13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57" customHeight="1" x14ac:dyDescent="0.2">
      <c r="A481" s="10"/>
      <c r="B481" s="12"/>
      <c r="C481" s="13"/>
      <c r="D481" s="13"/>
      <c r="E481" s="13"/>
      <c r="F481" s="13"/>
      <c r="G481" s="13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57" customHeight="1" x14ac:dyDescent="0.2">
      <c r="A482" s="10"/>
      <c r="B482" s="12"/>
      <c r="C482" s="13"/>
      <c r="D482" s="13"/>
      <c r="E482" s="13"/>
      <c r="F482" s="13"/>
      <c r="G482" s="13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57" customHeight="1" x14ac:dyDescent="0.2">
      <c r="A483" s="10"/>
      <c r="B483" s="12"/>
      <c r="C483" s="13"/>
      <c r="D483" s="13"/>
      <c r="E483" s="13"/>
      <c r="F483" s="13"/>
      <c r="G483" s="13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57" customHeight="1" x14ac:dyDescent="0.2">
      <c r="A484" s="10"/>
      <c r="B484" s="12"/>
      <c r="C484" s="13"/>
      <c r="D484" s="13"/>
      <c r="E484" s="13"/>
      <c r="F484" s="13"/>
      <c r="G484" s="13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57" customHeight="1" x14ac:dyDescent="0.2">
      <c r="A485" s="10"/>
      <c r="B485" s="12"/>
      <c r="C485" s="13"/>
      <c r="D485" s="13"/>
      <c r="E485" s="13"/>
      <c r="F485" s="13"/>
      <c r="G485" s="13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57" customHeight="1" x14ac:dyDescent="0.2">
      <c r="A486" s="10"/>
      <c r="B486" s="12"/>
      <c r="C486" s="13"/>
      <c r="D486" s="13"/>
      <c r="E486" s="13"/>
      <c r="F486" s="13"/>
      <c r="G486" s="13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57" customHeight="1" x14ac:dyDescent="0.2">
      <c r="A487" s="10"/>
      <c r="B487" s="12"/>
      <c r="C487" s="13"/>
      <c r="D487" s="13"/>
      <c r="E487" s="13"/>
      <c r="F487" s="13"/>
      <c r="G487" s="13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57" customHeight="1" x14ac:dyDescent="0.2">
      <c r="A488" s="10"/>
      <c r="B488" s="12"/>
      <c r="C488" s="13"/>
      <c r="D488" s="13"/>
      <c r="E488" s="13"/>
      <c r="F488" s="13"/>
      <c r="G488" s="13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57" customHeight="1" x14ac:dyDescent="0.2">
      <c r="A489" s="10"/>
      <c r="B489" s="12"/>
      <c r="C489" s="13"/>
      <c r="D489" s="13"/>
      <c r="E489" s="13"/>
      <c r="F489" s="13"/>
      <c r="G489" s="13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57" customHeight="1" x14ac:dyDescent="0.2">
      <c r="A490" s="10"/>
      <c r="B490" s="12"/>
      <c r="C490" s="13"/>
      <c r="D490" s="13"/>
      <c r="E490" s="13"/>
      <c r="F490" s="13"/>
      <c r="G490" s="13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57" customHeight="1" x14ac:dyDescent="0.2">
      <c r="A491" s="10"/>
      <c r="B491" s="12"/>
      <c r="C491" s="13"/>
      <c r="D491" s="13"/>
      <c r="E491" s="13"/>
      <c r="F491" s="13"/>
      <c r="G491" s="13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57" customHeight="1" x14ac:dyDescent="0.2">
      <c r="A492" s="10"/>
      <c r="B492" s="12"/>
      <c r="C492" s="13"/>
      <c r="D492" s="13"/>
      <c r="E492" s="13"/>
      <c r="F492" s="13"/>
      <c r="G492" s="13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57" customHeight="1" x14ac:dyDescent="0.2">
      <c r="A493" s="10"/>
      <c r="B493" s="12"/>
      <c r="C493" s="13"/>
      <c r="D493" s="13"/>
      <c r="E493" s="13"/>
      <c r="F493" s="13"/>
      <c r="G493" s="13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57" customHeight="1" x14ac:dyDescent="0.2">
      <c r="A494" s="10"/>
      <c r="B494" s="12"/>
      <c r="C494" s="13"/>
      <c r="D494" s="13"/>
      <c r="E494" s="13"/>
      <c r="F494" s="13"/>
      <c r="G494" s="13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57" customHeight="1" x14ac:dyDescent="0.2">
      <c r="A495" s="10"/>
      <c r="B495" s="12"/>
      <c r="C495" s="13"/>
      <c r="D495" s="13"/>
      <c r="E495" s="13"/>
      <c r="F495" s="13"/>
      <c r="G495" s="13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57" customHeight="1" x14ac:dyDescent="0.2">
      <c r="A496" s="10"/>
      <c r="B496" s="12"/>
      <c r="C496" s="13"/>
      <c r="D496" s="13"/>
      <c r="E496" s="13"/>
      <c r="F496" s="13"/>
      <c r="G496" s="13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57" customHeight="1" x14ac:dyDescent="0.2">
      <c r="A497" s="10"/>
      <c r="B497" s="12"/>
      <c r="C497" s="13"/>
      <c r="D497" s="13"/>
      <c r="E497" s="13"/>
      <c r="F497" s="13"/>
      <c r="G497" s="13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57" customHeight="1" x14ac:dyDescent="0.2">
      <c r="A498" s="10"/>
      <c r="B498" s="12"/>
      <c r="C498" s="13"/>
      <c r="D498" s="13"/>
      <c r="E498" s="13"/>
      <c r="F498" s="13"/>
      <c r="G498" s="13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57" customHeight="1" x14ac:dyDescent="0.2">
      <c r="A499" s="10"/>
      <c r="B499" s="12"/>
      <c r="C499" s="13"/>
      <c r="D499" s="13"/>
      <c r="E499" s="13"/>
      <c r="F499" s="13"/>
      <c r="G499" s="13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57" customHeight="1" x14ac:dyDescent="0.2">
      <c r="A500" s="10"/>
      <c r="B500" s="12"/>
      <c r="C500" s="13"/>
      <c r="D500" s="13"/>
      <c r="E500" s="13"/>
      <c r="F500" s="13"/>
      <c r="G500" s="13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57" customHeight="1" x14ac:dyDescent="0.2">
      <c r="A501" s="10"/>
      <c r="B501" s="12"/>
      <c r="C501" s="13"/>
      <c r="D501" s="13"/>
      <c r="E501" s="13"/>
      <c r="F501" s="13"/>
      <c r="G501" s="13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57" customHeight="1" x14ac:dyDescent="0.2">
      <c r="A502" s="10"/>
      <c r="B502" s="12"/>
      <c r="C502" s="13"/>
      <c r="D502" s="13"/>
      <c r="E502" s="13"/>
      <c r="F502" s="13"/>
      <c r="G502" s="13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57" customHeight="1" x14ac:dyDescent="0.2">
      <c r="A503" s="10"/>
      <c r="B503" s="12"/>
      <c r="C503" s="13"/>
      <c r="D503" s="13"/>
      <c r="E503" s="13"/>
      <c r="F503" s="13"/>
      <c r="G503" s="13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57" customHeight="1" x14ac:dyDescent="0.2">
      <c r="A504" s="10"/>
      <c r="B504" s="12"/>
      <c r="C504" s="13"/>
      <c r="D504" s="13"/>
      <c r="E504" s="13"/>
      <c r="F504" s="13"/>
      <c r="G504" s="13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57" customHeight="1" x14ac:dyDescent="0.2">
      <c r="A505" s="10"/>
      <c r="B505" s="12"/>
      <c r="C505" s="13"/>
      <c r="D505" s="13"/>
      <c r="E505" s="13"/>
      <c r="F505" s="13"/>
      <c r="G505" s="13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57" customHeight="1" x14ac:dyDescent="0.2">
      <c r="A506" s="10"/>
      <c r="B506" s="12"/>
      <c r="C506" s="13"/>
      <c r="D506" s="13"/>
      <c r="E506" s="13"/>
      <c r="F506" s="13"/>
      <c r="G506" s="13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57" customHeight="1" x14ac:dyDescent="0.2">
      <c r="A507" s="10"/>
      <c r="B507" s="12"/>
      <c r="C507" s="13"/>
      <c r="D507" s="13"/>
      <c r="E507" s="13"/>
      <c r="F507" s="13"/>
      <c r="G507" s="13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57" customHeight="1" x14ac:dyDescent="0.2">
      <c r="A508" s="10"/>
      <c r="B508" s="12"/>
      <c r="C508" s="13"/>
      <c r="D508" s="13"/>
      <c r="E508" s="13"/>
      <c r="F508" s="13"/>
      <c r="G508" s="13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57" customHeight="1" x14ac:dyDescent="0.2">
      <c r="A509" s="10"/>
      <c r="B509" s="12"/>
      <c r="C509" s="13"/>
      <c r="D509" s="13"/>
      <c r="E509" s="13"/>
      <c r="F509" s="13"/>
      <c r="G509" s="13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57" customHeight="1" x14ac:dyDescent="0.2">
      <c r="A510" s="10"/>
      <c r="B510" s="12"/>
      <c r="C510" s="13"/>
      <c r="D510" s="13"/>
      <c r="E510" s="13"/>
      <c r="F510" s="13"/>
      <c r="G510" s="13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57" customHeight="1" x14ac:dyDescent="0.2">
      <c r="A511" s="10"/>
      <c r="B511" s="12"/>
      <c r="C511" s="13"/>
      <c r="D511" s="13"/>
      <c r="E511" s="13"/>
      <c r="F511" s="13"/>
      <c r="G511" s="13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57" customHeight="1" x14ac:dyDescent="0.2">
      <c r="A512" s="10"/>
      <c r="B512" s="12"/>
      <c r="C512" s="13"/>
      <c r="D512" s="13"/>
      <c r="E512" s="13"/>
      <c r="F512" s="13"/>
      <c r="G512" s="13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57" customHeight="1" x14ac:dyDescent="0.2">
      <c r="A513" s="10"/>
      <c r="B513" s="12"/>
      <c r="C513" s="13"/>
      <c r="D513" s="13"/>
      <c r="E513" s="13"/>
      <c r="F513" s="13"/>
      <c r="G513" s="13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57" customHeight="1" x14ac:dyDescent="0.2">
      <c r="A514" s="10"/>
      <c r="B514" s="12"/>
      <c r="C514" s="13"/>
      <c r="D514" s="13"/>
      <c r="E514" s="13"/>
      <c r="F514" s="13"/>
      <c r="G514" s="13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57" customHeight="1" x14ac:dyDescent="0.2">
      <c r="A515" s="10"/>
      <c r="B515" s="12"/>
      <c r="C515" s="13"/>
      <c r="D515" s="13"/>
      <c r="E515" s="13"/>
      <c r="F515" s="13"/>
      <c r="G515" s="13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57" customHeight="1" x14ac:dyDescent="0.2">
      <c r="A516" s="10"/>
      <c r="B516" s="12"/>
      <c r="C516" s="13"/>
      <c r="D516" s="13"/>
      <c r="E516" s="13"/>
      <c r="F516" s="13"/>
      <c r="G516" s="13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57" customHeight="1" x14ac:dyDescent="0.2">
      <c r="A517" s="10"/>
      <c r="B517" s="12"/>
      <c r="C517" s="13"/>
      <c r="D517" s="13"/>
      <c r="E517" s="13"/>
      <c r="F517" s="13"/>
      <c r="G517" s="13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57" customHeight="1" x14ac:dyDescent="0.2">
      <c r="A518" s="10"/>
      <c r="B518" s="12"/>
      <c r="C518" s="13"/>
      <c r="D518" s="13"/>
      <c r="E518" s="13"/>
      <c r="F518" s="13"/>
      <c r="G518" s="13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57" customHeight="1" x14ac:dyDescent="0.2">
      <c r="A519" s="10"/>
      <c r="B519" s="12"/>
      <c r="C519" s="13"/>
      <c r="D519" s="13"/>
      <c r="E519" s="13"/>
      <c r="F519" s="13"/>
      <c r="G519" s="13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57" customHeight="1" x14ac:dyDescent="0.2">
      <c r="A520" s="10"/>
      <c r="B520" s="12"/>
      <c r="C520" s="13"/>
      <c r="D520" s="13"/>
      <c r="E520" s="13"/>
      <c r="F520" s="13"/>
      <c r="G520" s="13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57" customHeight="1" x14ac:dyDescent="0.2">
      <c r="A521" s="10"/>
      <c r="B521" s="12"/>
      <c r="C521" s="13"/>
      <c r="D521" s="13"/>
      <c r="E521" s="13"/>
      <c r="F521" s="13"/>
      <c r="G521" s="13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57" customHeight="1" x14ac:dyDescent="0.2">
      <c r="A522" s="10"/>
      <c r="B522" s="12"/>
      <c r="C522" s="13"/>
      <c r="D522" s="13"/>
      <c r="E522" s="13"/>
      <c r="F522" s="13"/>
      <c r="G522" s="13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57" customHeight="1" x14ac:dyDescent="0.2">
      <c r="A523" s="10"/>
      <c r="B523" s="12"/>
      <c r="C523" s="13"/>
      <c r="D523" s="13"/>
      <c r="E523" s="13"/>
      <c r="F523" s="13"/>
      <c r="G523" s="13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57" customHeight="1" x14ac:dyDescent="0.2">
      <c r="A524" s="10"/>
      <c r="B524" s="12"/>
      <c r="C524" s="13"/>
      <c r="D524" s="13"/>
      <c r="E524" s="13"/>
      <c r="F524" s="13"/>
      <c r="G524" s="13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57" customHeight="1" x14ac:dyDescent="0.2">
      <c r="A525" s="10"/>
      <c r="B525" s="12"/>
      <c r="C525" s="13"/>
      <c r="D525" s="13"/>
      <c r="E525" s="13"/>
      <c r="F525" s="13"/>
      <c r="G525" s="13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57" customHeight="1" x14ac:dyDescent="0.2">
      <c r="A526" s="10"/>
      <c r="B526" s="12"/>
      <c r="C526" s="13"/>
      <c r="D526" s="13"/>
      <c r="E526" s="13"/>
      <c r="F526" s="13"/>
      <c r="G526" s="13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57" customHeight="1" x14ac:dyDescent="0.2">
      <c r="A527" s="10"/>
      <c r="B527" s="12"/>
      <c r="C527" s="13"/>
      <c r="D527" s="13"/>
      <c r="E527" s="13"/>
      <c r="F527" s="13"/>
      <c r="G527" s="13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57" customHeight="1" x14ac:dyDescent="0.2">
      <c r="A528" s="10"/>
      <c r="B528" s="12"/>
      <c r="C528" s="13"/>
      <c r="D528" s="13"/>
      <c r="E528" s="13"/>
      <c r="F528" s="13"/>
      <c r="G528" s="13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57" customHeight="1" x14ac:dyDescent="0.2">
      <c r="A529" s="10"/>
      <c r="B529" s="12"/>
      <c r="C529" s="13"/>
      <c r="D529" s="13"/>
      <c r="E529" s="13"/>
      <c r="F529" s="13"/>
      <c r="G529" s="13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57" customHeight="1" x14ac:dyDescent="0.2">
      <c r="A530" s="10"/>
      <c r="B530" s="12"/>
      <c r="C530" s="13"/>
      <c r="D530" s="13"/>
      <c r="E530" s="13"/>
      <c r="F530" s="13"/>
      <c r="G530" s="13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57" customHeight="1" x14ac:dyDescent="0.2">
      <c r="A531" s="10"/>
      <c r="B531" s="12"/>
      <c r="C531" s="13"/>
      <c r="D531" s="13"/>
      <c r="E531" s="13"/>
      <c r="F531" s="13"/>
      <c r="G531" s="13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57" customHeight="1" x14ac:dyDescent="0.2">
      <c r="A532" s="10"/>
      <c r="B532" s="12"/>
      <c r="C532" s="13"/>
      <c r="D532" s="13"/>
      <c r="E532" s="13"/>
      <c r="F532" s="13"/>
      <c r="G532" s="13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57" customHeight="1" x14ac:dyDescent="0.2">
      <c r="A533" s="10"/>
      <c r="B533" s="12"/>
      <c r="C533" s="13"/>
      <c r="D533" s="13"/>
      <c r="E533" s="13"/>
      <c r="F533" s="13"/>
      <c r="G533" s="13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57" customHeight="1" x14ac:dyDescent="0.2">
      <c r="A534" s="10"/>
      <c r="B534" s="12"/>
      <c r="C534" s="13"/>
      <c r="D534" s="13"/>
      <c r="E534" s="13"/>
      <c r="F534" s="13"/>
      <c r="G534" s="13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57" customHeight="1" x14ac:dyDescent="0.2">
      <c r="A535" s="10"/>
      <c r="B535" s="12"/>
      <c r="C535" s="13"/>
      <c r="D535" s="13"/>
      <c r="E535" s="13"/>
      <c r="F535" s="13"/>
      <c r="G535" s="13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57" customHeight="1" x14ac:dyDescent="0.2">
      <c r="A536" s="10"/>
      <c r="B536" s="12"/>
      <c r="C536" s="13"/>
      <c r="D536" s="13"/>
      <c r="E536" s="13"/>
      <c r="F536" s="13"/>
      <c r="G536" s="13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57" customHeight="1" x14ac:dyDescent="0.2">
      <c r="A537" s="10"/>
      <c r="B537" s="12"/>
      <c r="C537" s="13"/>
      <c r="D537" s="13"/>
      <c r="E537" s="13"/>
      <c r="F537" s="13"/>
      <c r="G537" s="13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57" customHeight="1" x14ac:dyDescent="0.2">
      <c r="A538" s="10"/>
      <c r="B538" s="12"/>
      <c r="C538" s="13"/>
      <c r="D538" s="13"/>
      <c r="E538" s="13"/>
      <c r="F538" s="13"/>
      <c r="G538" s="13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57" customHeight="1" x14ac:dyDescent="0.2">
      <c r="A539" s="10"/>
      <c r="B539" s="12"/>
      <c r="C539" s="13"/>
      <c r="D539" s="13"/>
      <c r="E539" s="13"/>
      <c r="F539" s="13"/>
      <c r="G539" s="13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57" customHeight="1" x14ac:dyDescent="0.2">
      <c r="A540" s="10"/>
      <c r="B540" s="12"/>
      <c r="C540" s="13"/>
      <c r="D540" s="13"/>
      <c r="E540" s="13"/>
      <c r="F540" s="13"/>
      <c r="G540" s="13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57" customHeight="1" x14ac:dyDescent="0.2">
      <c r="A541" s="10"/>
      <c r="B541" s="12"/>
      <c r="C541" s="13"/>
      <c r="D541" s="13"/>
      <c r="E541" s="13"/>
      <c r="F541" s="13"/>
      <c r="G541" s="13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57" customHeight="1" x14ac:dyDescent="0.2">
      <c r="A542" s="10"/>
      <c r="B542" s="12"/>
      <c r="C542" s="13"/>
      <c r="D542" s="13"/>
      <c r="E542" s="13"/>
      <c r="F542" s="13"/>
      <c r="G542" s="13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57" customHeight="1" x14ac:dyDescent="0.2">
      <c r="A543" s="10"/>
      <c r="B543" s="12"/>
      <c r="C543" s="13"/>
      <c r="D543" s="13"/>
      <c r="E543" s="13"/>
      <c r="F543" s="13"/>
      <c r="G543" s="13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57" customHeight="1" x14ac:dyDescent="0.2">
      <c r="A544" s="10"/>
      <c r="B544" s="12"/>
      <c r="C544" s="13"/>
      <c r="D544" s="13"/>
      <c r="E544" s="13"/>
      <c r="F544" s="13"/>
      <c r="G544" s="13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57" customHeight="1" x14ac:dyDescent="0.2">
      <c r="A545" s="10"/>
      <c r="B545" s="12"/>
      <c r="C545" s="13"/>
      <c r="D545" s="13"/>
      <c r="E545" s="13"/>
      <c r="F545" s="13"/>
      <c r="G545" s="13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57" customHeight="1" x14ac:dyDescent="0.2">
      <c r="A546" s="10"/>
      <c r="B546" s="12"/>
      <c r="C546" s="13"/>
      <c r="D546" s="13"/>
      <c r="E546" s="13"/>
      <c r="F546" s="13"/>
      <c r="G546" s="13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57" customHeight="1" x14ac:dyDescent="0.2">
      <c r="A547" s="10"/>
      <c r="B547" s="12"/>
      <c r="C547" s="13"/>
      <c r="D547" s="13"/>
      <c r="E547" s="13"/>
      <c r="F547" s="13"/>
      <c r="G547" s="13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57" customHeight="1" x14ac:dyDescent="0.2">
      <c r="A548" s="10"/>
      <c r="B548" s="12"/>
      <c r="C548" s="13"/>
      <c r="D548" s="13"/>
      <c r="E548" s="13"/>
      <c r="F548" s="13"/>
      <c r="G548" s="13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57" customHeight="1" x14ac:dyDescent="0.2">
      <c r="A549" s="10"/>
      <c r="B549" s="12"/>
      <c r="C549" s="13"/>
      <c r="D549" s="13"/>
      <c r="E549" s="13"/>
      <c r="F549" s="13"/>
      <c r="G549" s="13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57" customHeight="1" x14ac:dyDescent="0.2">
      <c r="A550" s="10"/>
      <c r="B550" s="12"/>
      <c r="C550" s="13"/>
      <c r="D550" s="13"/>
      <c r="E550" s="13"/>
      <c r="F550" s="13"/>
      <c r="G550" s="13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57" customHeight="1" x14ac:dyDescent="0.2">
      <c r="A551" s="10"/>
      <c r="B551" s="12"/>
      <c r="C551" s="13"/>
      <c r="D551" s="13"/>
      <c r="E551" s="13"/>
      <c r="F551" s="13"/>
      <c r="G551" s="13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57" customHeight="1" x14ac:dyDescent="0.2">
      <c r="A552" s="10"/>
      <c r="B552" s="12"/>
      <c r="C552" s="13"/>
      <c r="D552" s="13"/>
      <c r="E552" s="13"/>
      <c r="F552" s="13"/>
      <c r="G552" s="13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57" customHeight="1" x14ac:dyDescent="0.2">
      <c r="A553" s="10"/>
      <c r="B553" s="12"/>
      <c r="C553" s="13"/>
      <c r="D553" s="13"/>
      <c r="E553" s="13"/>
      <c r="F553" s="13"/>
      <c r="G553" s="13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57" customHeight="1" x14ac:dyDescent="0.2">
      <c r="A554" s="10"/>
      <c r="B554" s="12"/>
      <c r="C554" s="13"/>
      <c r="D554" s="13"/>
      <c r="E554" s="13"/>
      <c r="F554" s="13"/>
      <c r="G554" s="13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57" customHeight="1" x14ac:dyDescent="0.2">
      <c r="A555" s="10"/>
      <c r="B555" s="12"/>
      <c r="C555" s="13"/>
      <c r="D555" s="13"/>
      <c r="E555" s="13"/>
      <c r="F555" s="13"/>
      <c r="G555" s="13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57" customHeight="1" x14ac:dyDescent="0.2">
      <c r="A556" s="10"/>
      <c r="B556" s="12"/>
      <c r="C556" s="13"/>
      <c r="D556" s="13"/>
      <c r="E556" s="13"/>
      <c r="F556" s="13"/>
      <c r="G556" s="13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57" customHeight="1" x14ac:dyDescent="0.2">
      <c r="A557" s="10"/>
      <c r="B557" s="12"/>
      <c r="C557" s="13"/>
      <c r="D557" s="13"/>
      <c r="E557" s="13"/>
      <c r="F557" s="13"/>
      <c r="G557" s="13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57" customHeight="1" x14ac:dyDescent="0.2">
      <c r="A558" s="10"/>
      <c r="B558" s="12"/>
      <c r="C558" s="13"/>
      <c r="D558" s="13"/>
      <c r="E558" s="13"/>
      <c r="F558" s="13"/>
      <c r="G558" s="13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57" customHeight="1" x14ac:dyDescent="0.2">
      <c r="A559" s="10"/>
      <c r="B559" s="12"/>
      <c r="C559" s="13"/>
      <c r="D559" s="13"/>
      <c r="E559" s="13"/>
      <c r="F559" s="13"/>
      <c r="G559" s="13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57" customHeight="1" x14ac:dyDescent="0.2">
      <c r="A560" s="10"/>
      <c r="B560" s="12"/>
      <c r="C560" s="13"/>
      <c r="D560" s="13"/>
      <c r="E560" s="13"/>
      <c r="F560" s="13"/>
      <c r="G560" s="13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57" customHeight="1" x14ac:dyDescent="0.2">
      <c r="A561" s="10"/>
      <c r="B561" s="12"/>
      <c r="C561" s="13"/>
      <c r="D561" s="13"/>
      <c r="E561" s="13"/>
      <c r="F561" s="13"/>
      <c r="G561" s="13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57" customHeight="1" x14ac:dyDescent="0.2">
      <c r="A562" s="10"/>
      <c r="B562" s="12"/>
      <c r="C562" s="13"/>
      <c r="D562" s="13"/>
      <c r="E562" s="13"/>
      <c r="F562" s="13"/>
      <c r="G562" s="13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57" customHeight="1" x14ac:dyDescent="0.2">
      <c r="A563" s="10"/>
      <c r="B563" s="12"/>
      <c r="C563" s="13"/>
      <c r="D563" s="13"/>
      <c r="E563" s="13"/>
      <c r="F563" s="13"/>
      <c r="G563" s="13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57" customHeight="1" x14ac:dyDescent="0.2">
      <c r="A564" s="10"/>
      <c r="B564" s="12"/>
      <c r="C564" s="13"/>
      <c r="D564" s="13"/>
      <c r="E564" s="13"/>
      <c r="F564" s="13"/>
      <c r="G564" s="13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57" customHeight="1" x14ac:dyDescent="0.2">
      <c r="A565" s="10"/>
      <c r="B565" s="12"/>
      <c r="C565" s="13"/>
      <c r="D565" s="13"/>
      <c r="E565" s="13"/>
      <c r="F565" s="13"/>
      <c r="G565" s="13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57" customHeight="1" x14ac:dyDescent="0.2">
      <c r="A566" s="10"/>
      <c r="B566" s="12"/>
      <c r="C566" s="13"/>
      <c r="D566" s="13"/>
      <c r="E566" s="13"/>
      <c r="F566" s="13"/>
      <c r="G566" s="13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57" customHeight="1" x14ac:dyDescent="0.2">
      <c r="A567" s="10"/>
      <c r="B567" s="12"/>
      <c r="C567" s="13"/>
      <c r="D567" s="13"/>
      <c r="E567" s="13"/>
      <c r="F567" s="13"/>
      <c r="G567" s="13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57" customHeight="1" x14ac:dyDescent="0.2">
      <c r="A568" s="10"/>
      <c r="B568" s="12"/>
      <c r="C568" s="13"/>
      <c r="D568" s="13"/>
      <c r="E568" s="13"/>
      <c r="F568" s="13"/>
      <c r="G568" s="13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57" customHeight="1" x14ac:dyDescent="0.2">
      <c r="A569" s="10"/>
      <c r="B569" s="12"/>
      <c r="C569" s="13"/>
      <c r="D569" s="13"/>
      <c r="E569" s="13"/>
      <c r="F569" s="13"/>
      <c r="G569" s="13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57" customHeight="1" x14ac:dyDescent="0.2">
      <c r="A570" s="10"/>
      <c r="B570" s="12"/>
      <c r="C570" s="13"/>
      <c r="D570" s="13"/>
      <c r="E570" s="13"/>
      <c r="F570" s="13"/>
      <c r="G570" s="13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57" customHeight="1" x14ac:dyDescent="0.2">
      <c r="A571" s="10"/>
      <c r="B571" s="12"/>
      <c r="C571" s="13"/>
      <c r="D571" s="13"/>
      <c r="E571" s="13"/>
      <c r="F571" s="13"/>
      <c r="G571" s="13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57" customHeight="1" x14ac:dyDescent="0.2">
      <c r="A572" s="10"/>
      <c r="B572" s="12"/>
      <c r="C572" s="13"/>
      <c r="D572" s="13"/>
      <c r="E572" s="13"/>
      <c r="F572" s="13"/>
      <c r="G572" s="13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57" customHeight="1" x14ac:dyDescent="0.2">
      <c r="A573" s="10"/>
      <c r="B573" s="12"/>
      <c r="C573" s="13"/>
      <c r="D573" s="13"/>
      <c r="E573" s="13"/>
      <c r="F573" s="13"/>
      <c r="G573" s="13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57" customHeight="1" x14ac:dyDescent="0.2">
      <c r="A574" s="10"/>
      <c r="B574" s="12"/>
      <c r="C574" s="13"/>
      <c r="D574" s="13"/>
      <c r="E574" s="13"/>
      <c r="F574" s="13"/>
      <c r="G574" s="13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57" customHeight="1" x14ac:dyDescent="0.2">
      <c r="A575" s="10"/>
      <c r="B575" s="12"/>
      <c r="C575" s="13"/>
      <c r="D575" s="13"/>
      <c r="E575" s="13"/>
      <c r="F575" s="13"/>
      <c r="G575" s="13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57" customHeight="1" x14ac:dyDescent="0.2">
      <c r="A576" s="10"/>
      <c r="B576" s="12"/>
      <c r="C576" s="13"/>
      <c r="D576" s="13"/>
      <c r="E576" s="13"/>
      <c r="F576" s="13"/>
      <c r="G576" s="13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57" customHeight="1" x14ac:dyDescent="0.2">
      <c r="A577" s="10"/>
      <c r="B577" s="12"/>
      <c r="C577" s="13"/>
      <c r="D577" s="13"/>
      <c r="E577" s="13"/>
      <c r="F577" s="13"/>
      <c r="G577" s="13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57" customHeight="1" x14ac:dyDescent="0.2">
      <c r="A578" s="10"/>
      <c r="B578" s="12"/>
      <c r="C578" s="13"/>
      <c r="D578" s="13"/>
      <c r="E578" s="13"/>
      <c r="F578" s="13"/>
      <c r="G578" s="13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57" customHeight="1" x14ac:dyDescent="0.2">
      <c r="A579" s="10"/>
      <c r="B579" s="12"/>
      <c r="C579" s="13"/>
      <c r="D579" s="13"/>
      <c r="E579" s="13"/>
      <c r="F579" s="13"/>
      <c r="G579" s="13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57" customHeight="1" x14ac:dyDescent="0.2">
      <c r="A580" s="10"/>
      <c r="B580" s="12"/>
      <c r="C580" s="13"/>
      <c r="D580" s="13"/>
      <c r="E580" s="13"/>
      <c r="F580" s="13"/>
      <c r="G580" s="13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57" customHeight="1" x14ac:dyDescent="0.2">
      <c r="A581" s="10"/>
      <c r="B581" s="12"/>
      <c r="C581" s="13"/>
      <c r="D581" s="13"/>
      <c r="E581" s="13"/>
      <c r="F581" s="13"/>
      <c r="G581" s="13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57" customHeight="1" x14ac:dyDescent="0.2">
      <c r="A582" s="10"/>
      <c r="B582" s="12"/>
      <c r="C582" s="13"/>
      <c r="D582" s="13"/>
      <c r="E582" s="13"/>
      <c r="F582" s="13"/>
      <c r="G582" s="13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57" customHeight="1" x14ac:dyDescent="0.2">
      <c r="A583" s="10"/>
      <c r="B583" s="12"/>
      <c r="C583" s="13"/>
      <c r="D583" s="13"/>
      <c r="E583" s="13"/>
      <c r="F583" s="13"/>
      <c r="G583" s="13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57" customHeight="1" x14ac:dyDescent="0.2">
      <c r="A584" s="10"/>
      <c r="B584" s="12"/>
      <c r="C584" s="13"/>
      <c r="D584" s="13"/>
      <c r="E584" s="13"/>
      <c r="F584" s="13"/>
      <c r="G584" s="13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57" customHeight="1" x14ac:dyDescent="0.2">
      <c r="A585" s="10"/>
      <c r="B585" s="12"/>
      <c r="C585" s="13"/>
      <c r="D585" s="13"/>
      <c r="E585" s="13"/>
      <c r="F585" s="13"/>
      <c r="G585" s="13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57" customHeight="1" x14ac:dyDescent="0.2">
      <c r="A586" s="10"/>
      <c r="B586" s="12"/>
      <c r="C586" s="13"/>
      <c r="D586" s="13"/>
      <c r="E586" s="13"/>
      <c r="F586" s="13"/>
      <c r="G586" s="13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57" customHeight="1" x14ac:dyDescent="0.2">
      <c r="A587" s="10"/>
      <c r="B587" s="12"/>
      <c r="C587" s="13"/>
      <c r="D587" s="13"/>
      <c r="E587" s="13"/>
      <c r="F587" s="13"/>
      <c r="G587" s="13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57" customHeight="1" x14ac:dyDescent="0.2">
      <c r="A588" s="10"/>
      <c r="B588" s="12"/>
      <c r="C588" s="13"/>
      <c r="D588" s="13"/>
      <c r="E588" s="13"/>
      <c r="F588" s="13"/>
      <c r="G588" s="13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57" customHeight="1" x14ac:dyDescent="0.2">
      <c r="A589" s="10"/>
      <c r="B589" s="12"/>
      <c r="C589" s="13"/>
      <c r="D589" s="13"/>
      <c r="E589" s="13"/>
      <c r="F589" s="13"/>
      <c r="G589" s="13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57" customHeight="1" x14ac:dyDescent="0.2">
      <c r="A590" s="10"/>
      <c r="B590" s="12"/>
      <c r="C590" s="13"/>
      <c r="D590" s="13"/>
      <c r="E590" s="13"/>
      <c r="F590" s="13"/>
      <c r="G590" s="13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57" customHeight="1" x14ac:dyDescent="0.2">
      <c r="A591" s="10"/>
      <c r="B591" s="12"/>
      <c r="C591" s="13"/>
      <c r="D591" s="13"/>
      <c r="E591" s="13"/>
      <c r="F591" s="13"/>
      <c r="G591" s="13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57" customHeight="1" x14ac:dyDescent="0.2">
      <c r="A592" s="10"/>
      <c r="B592" s="12"/>
      <c r="C592" s="13"/>
      <c r="D592" s="13"/>
      <c r="E592" s="13"/>
      <c r="F592" s="13"/>
      <c r="G592" s="13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57" customHeight="1" x14ac:dyDescent="0.2">
      <c r="A593" s="10"/>
      <c r="B593" s="12"/>
      <c r="C593" s="13"/>
      <c r="D593" s="13"/>
      <c r="E593" s="13"/>
      <c r="F593" s="13"/>
      <c r="G593" s="13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57" customHeight="1" x14ac:dyDescent="0.2">
      <c r="A594" s="10"/>
      <c r="B594" s="12"/>
      <c r="C594" s="13"/>
      <c r="D594" s="13"/>
      <c r="E594" s="13"/>
      <c r="F594" s="13"/>
      <c r="G594" s="13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57" customHeight="1" x14ac:dyDescent="0.2">
      <c r="A595" s="10"/>
      <c r="B595" s="12"/>
      <c r="C595" s="13"/>
      <c r="D595" s="13"/>
      <c r="E595" s="13"/>
      <c r="F595" s="13"/>
      <c r="G595" s="13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57" customHeight="1" x14ac:dyDescent="0.2">
      <c r="A596" s="10"/>
      <c r="B596" s="12"/>
      <c r="C596" s="13"/>
      <c r="D596" s="13"/>
      <c r="E596" s="13"/>
      <c r="F596" s="13"/>
      <c r="G596" s="13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57" customHeight="1" x14ac:dyDescent="0.2">
      <c r="A597" s="10"/>
      <c r="B597" s="12"/>
      <c r="C597" s="13"/>
      <c r="D597" s="13"/>
      <c r="E597" s="13"/>
      <c r="F597" s="13"/>
      <c r="G597" s="13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57" customHeight="1" x14ac:dyDescent="0.2">
      <c r="A598" s="10"/>
      <c r="B598" s="12"/>
      <c r="C598" s="13"/>
      <c r="D598" s="13"/>
      <c r="E598" s="13"/>
      <c r="F598" s="13"/>
      <c r="G598" s="13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57" customHeight="1" x14ac:dyDescent="0.2">
      <c r="A599" s="10"/>
      <c r="B599" s="12"/>
      <c r="C599" s="13"/>
      <c r="D599" s="13"/>
      <c r="E599" s="13"/>
      <c r="F599" s="13"/>
      <c r="G599" s="13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57" customHeight="1" x14ac:dyDescent="0.2">
      <c r="A600" s="10"/>
      <c r="B600" s="12"/>
      <c r="C600" s="13"/>
      <c r="D600" s="13"/>
      <c r="E600" s="13"/>
      <c r="F600" s="13"/>
      <c r="G600" s="13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57" customHeight="1" x14ac:dyDescent="0.2">
      <c r="A601" s="10"/>
      <c r="B601" s="12"/>
      <c r="C601" s="13"/>
      <c r="D601" s="13"/>
      <c r="E601" s="13"/>
      <c r="F601" s="13"/>
      <c r="G601" s="13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57" customHeight="1" x14ac:dyDescent="0.2">
      <c r="A602" s="10"/>
      <c r="B602" s="12"/>
      <c r="C602" s="13"/>
      <c r="D602" s="13"/>
      <c r="E602" s="13"/>
      <c r="F602" s="13"/>
      <c r="G602" s="13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57" customHeight="1" x14ac:dyDescent="0.2">
      <c r="A603" s="10"/>
      <c r="B603" s="12"/>
      <c r="C603" s="13"/>
      <c r="D603" s="13"/>
      <c r="E603" s="13"/>
      <c r="F603" s="13"/>
      <c r="G603" s="13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57" customHeight="1" x14ac:dyDescent="0.2">
      <c r="A604" s="10"/>
      <c r="B604" s="12"/>
      <c r="C604" s="13"/>
      <c r="D604" s="13"/>
      <c r="E604" s="13"/>
      <c r="F604" s="13"/>
      <c r="G604" s="13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57" customHeight="1" x14ac:dyDescent="0.2">
      <c r="A605" s="10"/>
      <c r="B605" s="12"/>
      <c r="C605" s="13"/>
      <c r="D605" s="13"/>
      <c r="E605" s="13"/>
      <c r="F605" s="13"/>
      <c r="G605" s="13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57" customHeight="1" x14ac:dyDescent="0.2">
      <c r="A606" s="10"/>
      <c r="B606" s="12"/>
      <c r="C606" s="13"/>
      <c r="D606" s="13"/>
      <c r="E606" s="13"/>
      <c r="F606" s="13"/>
      <c r="G606" s="13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57" customHeight="1" x14ac:dyDescent="0.2">
      <c r="A607" s="10"/>
      <c r="B607" s="12"/>
      <c r="C607" s="13"/>
      <c r="D607" s="13"/>
      <c r="E607" s="13"/>
      <c r="F607" s="13"/>
      <c r="G607" s="13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57" customHeight="1" x14ac:dyDescent="0.2">
      <c r="A608" s="10"/>
      <c r="B608" s="12"/>
      <c r="C608" s="13"/>
      <c r="D608" s="13"/>
      <c r="E608" s="13"/>
      <c r="F608" s="13"/>
      <c r="G608" s="13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57" customHeight="1" x14ac:dyDescent="0.2">
      <c r="A609" s="10"/>
      <c r="B609" s="12"/>
      <c r="C609" s="13"/>
      <c r="D609" s="13"/>
      <c r="E609" s="13"/>
      <c r="F609" s="13"/>
      <c r="G609" s="13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57" customHeight="1" x14ac:dyDescent="0.2">
      <c r="A610" s="10"/>
      <c r="B610" s="12"/>
      <c r="C610" s="13"/>
      <c r="D610" s="13"/>
      <c r="E610" s="13"/>
      <c r="F610" s="13"/>
      <c r="G610" s="13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57" customHeight="1" x14ac:dyDescent="0.2">
      <c r="A611" s="10"/>
      <c r="B611" s="12"/>
      <c r="C611" s="13"/>
      <c r="D611" s="13"/>
      <c r="E611" s="13"/>
      <c r="F611" s="13"/>
      <c r="G611" s="13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57" customHeight="1" x14ac:dyDescent="0.2">
      <c r="A612" s="10"/>
      <c r="B612" s="12"/>
      <c r="C612" s="13"/>
      <c r="D612" s="13"/>
      <c r="E612" s="13"/>
      <c r="F612" s="13"/>
      <c r="G612" s="13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57" customHeight="1" x14ac:dyDescent="0.2">
      <c r="A613" s="10"/>
      <c r="B613" s="12"/>
      <c r="C613" s="13"/>
      <c r="D613" s="13"/>
      <c r="E613" s="13"/>
      <c r="F613" s="13"/>
      <c r="G613" s="13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57" customHeight="1" x14ac:dyDescent="0.2">
      <c r="A614" s="10"/>
      <c r="B614" s="12"/>
      <c r="C614" s="13"/>
      <c r="D614" s="13"/>
      <c r="E614" s="13"/>
      <c r="F614" s="13"/>
      <c r="G614" s="13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57" customHeight="1" x14ac:dyDescent="0.2">
      <c r="A615" s="10"/>
      <c r="B615" s="12"/>
      <c r="C615" s="13"/>
      <c r="D615" s="13"/>
      <c r="E615" s="13"/>
      <c r="F615" s="13"/>
      <c r="G615" s="13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57" customHeight="1" x14ac:dyDescent="0.2">
      <c r="A616" s="10"/>
      <c r="B616" s="12"/>
      <c r="C616" s="13"/>
      <c r="D616" s="13"/>
      <c r="E616" s="13"/>
      <c r="F616" s="13"/>
      <c r="G616" s="13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57" customHeight="1" x14ac:dyDescent="0.2">
      <c r="A617" s="10"/>
      <c r="B617" s="12"/>
      <c r="C617" s="13"/>
      <c r="D617" s="13"/>
      <c r="E617" s="13"/>
      <c r="F617" s="13"/>
      <c r="G617" s="13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57" customHeight="1" x14ac:dyDescent="0.2">
      <c r="A618" s="10"/>
      <c r="B618" s="12"/>
      <c r="C618" s="13"/>
      <c r="D618" s="13"/>
      <c r="E618" s="13"/>
      <c r="F618" s="13"/>
      <c r="G618" s="13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57" customHeight="1" x14ac:dyDescent="0.2">
      <c r="A619" s="10"/>
      <c r="B619" s="12"/>
      <c r="C619" s="13"/>
      <c r="D619" s="13"/>
      <c r="E619" s="13"/>
      <c r="F619" s="13"/>
      <c r="G619" s="13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57" customHeight="1" x14ac:dyDescent="0.2">
      <c r="A620" s="10"/>
      <c r="B620" s="12"/>
      <c r="C620" s="13"/>
      <c r="D620" s="13"/>
      <c r="E620" s="13"/>
      <c r="F620" s="13"/>
      <c r="G620" s="13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57" customHeight="1" x14ac:dyDescent="0.2">
      <c r="A621" s="10"/>
      <c r="B621" s="12"/>
      <c r="C621" s="13"/>
      <c r="D621" s="13"/>
      <c r="E621" s="13"/>
      <c r="F621" s="13"/>
      <c r="G621" s="13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57" customHeight="1" x14ac:dyDescent="0.2">
      <c r="A622" s="10"/>
      <c r="B622" s="12"/>
      <c r="C622" s="13"/>
      <c r="D622" s="13"/>
      <c r="E622" s="13"/>
      <c r="F622" s="13"/>
      <c r="G622" s="13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57" customHeight="1" x14ac:dyDescent="0.2">
      <c r="A623" s="10"/>
      <c r="B623" s="12"/>
      <c r="C623" s="13"/>
      <c r="D623" s="13"/>
      <c r="E623" s="13"/>
      <c r="F623" s="13"/>
      <c r="G623" s="13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57" customHeight="1" x14ac:dyDescent="0.2">
      <c r="A624" s="10"/>
      <c r="B624" s="12"/>
      <c r="C624" s="13"/>
      <c r="D624" s="13"/>
      <c r="E624" s="13"/>
      <c r="F624" s="13"/>
      <c r="G624" s="13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57" customHeight="1" x14ac:dyDescent="0.2">
      <c r="A625" s="10"/>
      <c r="B625" s="12"/>
      <c r="C625" s="13"/>
      <c r="D625" s="13"/>
      <c r="E625" s="13"/>
      <c r="F625" s="13"/>
      <c r="G625" s="13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57" customHeight="1" x14ac:dyDescent="0.2">
      <c r="A626" s="10"/>
      <c r="B626" s="12"/>
      <c r="C626" s="13"/>
      <c r="D626" s="13"/>
      <c r="E626" s="13"/>
      <c r="F626" s="13"/>
      <c r="G626" s="13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57" customHeight="1" x14ac:dyDescent="0.2">
      <c r="A627" s="10"/>
      <c r="B627" s="12"/>
      <c r="C627" s="13"/>
      <c r="D627" s="13"/>
      <c r="E627" s="13"/>
      <c r="F627" s="13"/>
      <c r="G627" s="13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57" customHeight="1" x14ac:dyDescent="0.2">
      <c r="A628" s="10"/>
      <c r="B628" s="12"/>
      <c r="C628" s="13"/>
      <c r="D628" s="13"/>
      <c r="E628" s="13"/>
      <c r="F628" s="13"/>
      <c r="G628" s="13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57" customHeight="1" x14ac:dyDescent="0.2">
      <c r="A629" s="10"/>
      <c r="B629" s="12"/>
      <c r="C629" s="13"/>
      <c r="D629" s="13"/>
      <c r="E629" s="13"/>
      <c r="F629" s="13"/>
      <c r="G629" s="13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57" customHeight="1" x14ac:dyDescent="0.2">
      <c r="A630" s="10"/>
      <c r="B630" s="12"/>
      <c r="C630" s="13"/>
      <c r="D630" s="13"/>
      <c r="E630" s="13"/>
      <c r="F630" s="13"/>
      <c r="G630" s="13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57" customHeight="1" x14ac:dyDescent="0.2">
      <c r="A631" s="10"/>
      <c r="B631" s="12"/>
      <c r="C631" s="13"/>
      <c r="D631" s="13"/>
      <c r="E631" s="13"/>
      <c r="F631" s="13"/>
      <c r="G631" s="13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57" customHeight="1" x14ac:dyDescent="0.2">
      <c r="A632" s="10"/>
      <c r="B632" s="12"/>
      <c r="C632" s="13"/>
      <c r="D632" s="13"/>
      <c r="E632" s="13"/>
      <c r="F632" s="13"/>
      <c r="G632" s="13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57" customHeight="1" x14ac:dyDescent="0.2">
      <c r="A633" s="10"/>
      <c r="B633" s="12"/>
      <c r="C633" s="13"/>
      <c r="D633" s="13"/>
      <c r="E633" s="13"/>
      <c r="F633" s="13"/>
      <c r="G633" s="13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57" customHeight="1" x14ac:dyDescent="0.2">
      <c r="A634" s="10"/>
      <c r="B634" s="12"/>
      <c r="C634" s="13"/>
      <c r="D634" s="13"/>
      <c r="E634" s="13"/>
      <c r="F634" s="13"/>
      <c r="G634" s="13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57" customHeight="1" x14ac:dyDescent="0.2">
      <c r="A635" s="10"/>
      <c r="B635" s="12"/>
      <c r="C635" s="13"/>
      <c r="D635" s="13"/>
      <c r="E635" s="13"/>
      <c r="F635" s="13"/>
      <c r="G635" s="13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57" customHeight="1" x14ac:dyDescent="0.2">
      <c r="A636" s="10"/>
      <c r="B636" s="12"/>
      <c r="C636" s="13"/>
      <c r="D636" s="13"/>
      <c r="E636" s="13"/>
      <c r="F636" s="13"/>
      <c r="G636" s="13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57" customHeight="1" x14ac:dyDescent="0.2">
      <c r="A637" s="10"/>
      <c r="B637" s="12"/>
      <c r="C637" s="13"/>
      <c r="D637" s="13"/>
      <c r="E637" s="13"/>
      <c r="F637" s="13"/>
      <c r="G637" s="13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57" customHeight="1" x14ac:dyDescent="0.2">
      <c r="A638" s="10"/>
      <c r="B638" s="12"/>
      <c r="C638" s="13"/>
      <c r="D638" s="13"/>
      <c r="E638" s="13"/>
      <c r="F638" s="13"/>
      <c r="G638" s="13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57" customHeight="1" x14ac:dyDescent="0.2">
      <c r="A639" s="10"/>
      <c r="B639" s="12"/>
      <c r="C639" s="13"/>
      <c r="D639" s="13"/>
      <c r="E639" s="13"/>
      <c r="F639" s="13"/>
      <c r="G639" s="13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57" customHeight="1" x14ac:dyDescent="0.2">
      <c r="A640" s="10"/>
      <c r="B640" s="12"/>
      <c r="C640" s="13"/>
      <c r="D640" s="13"/>
      <c r="E640" s="13"/>
      <c r="F640" s="13"/>
      <c r="G640" s="13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57" customHeight="1" x14ac:dyDescent="0.2">
      <c r="A641" s="10"/>
      <c r="B641" s="12"/>
      <c r="C641" s="13"/>
      <c r="D641" s="13"/>
      <c r="E641" s="13"/>
      <c r="F641" s="13"/>
      <c r="G641" s="13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57" customHeight="1" x14ac:dyDescent="0.2">
      <c r="A642" s="10"/>
      <c r="B642" s="12"/>
      <c r="C642" s="13"/>
      <c r="D642" s="13"/>
      <c r="E642" s="13"/>
      <c r="F642" s="13"/>
      <c r="G642" s="13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57" customHeight="1" x14ac:dyDescent="0.2">
      <c r="A643" s="10"/>
      <c r="B643" s="12"/>
      <c r="C643" s="13"/>
      <c r="D643" s="13"/>
      <c r="E643" s="13"/>
      <c r="F643" s="13"/>
      <c r="G643" s="13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57" customHeight="1" x14ac:dyDescent="0.2">
      <c r="A644" s="10"/>
      <c r="B644" s="12"/>
      <c r="C644" s="13"/>
      <c r="D644" s="13"/>
      <c r="E644" s="13"/>
      <c r="F644" s="13"/>
      <c r="G644" s="13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57" customHeight="1" x14ac:dyDescent="0.2">
      <c r="A645" s="10"/>
      <c r="B645" s="12"/>
      <c r="C645" s="13"/>
      <c r="D645" s="13"/>
      <c r="E645" s="13"/>
      <c r="F645" s="13"/>
      <c r="G645" s="13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57" customHeight="1" x14ac:dyDescent="0.2">
      <c r="A646" s="10"/>
      <c r="B646" s="12"/>
      <c r="C646" s="13"/>
      <c r="D646" s="13"/>
      <c r="E646" s="13"/>
      <c r="F646" s="13"/>
      <c r="G646" s="13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57" customHeight="1" x14ac:dyDescent="0.2">
      <c r="A647" s="10"/>
      <c r="B647" s="12"/>
      <c r="C647" s="13"/>
      <c r="D647" s="13"/>
      <c r="E647" s="13"/>
      <c r="F647" s="13"/>
      <c r="G647" s="13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57" customHeight="1" x14ac:dyDescent="0.2">
      <c r="A648" s="10"/>
      <c r="B648" s="12"/>
      <c r="C648" s="13"/>
      <c r="D648" s="13"/>
      <c r="E648" s="13"/>
      <c r="F648" s="13"/>
      <c r="G648" s="13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57" customHeight="1" x14ac:dyDescent="0.2">
      <c r="A649" s="10"/>
      <c r="B649" s="12"/>
      <c r="C649" s="13"/>
      <c r="D649" s="13"/>
      <c r="E649" s="13"/>
      <c r="F649" s="13"/>
      <c r="G649" s="13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57" customHeight="1" x14ac:dyDescent="0.2">
      <c r="A650" s="10"/>
      <c r="B650" s="12"/>
      <c r="C650" s="13"/>
      <c r="D650" s="13"/>
      <c r="E650" s="13"/>
      <c r="F650" s="13"/>
      <c r="G650" s="13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57" customHeight="1" x14ac:dyDescent="0.2">
      <c r="A651" s="10"/>
      <c r="B651" s="12"/>
      <c r="C651" s="13"/>
      <c r="D651" s="13"/>
      <c r="E651" s="13"/>
      <c r="F651" s="13"/>
      <c r="G651" s="13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57" customHeight="1" x14ac:dyDescent="0.2">
      <c r="A652" s="10"/>
      <c r="B652" s="12"/>
      <c r="C652" s="13"/>
      <c r="D652" s="13"/>
      <c r="E652" s="13"/>
      <c r="F652" s="13"/>
      <c r="G652" s="13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57" customHeight="1" x14ac:dyDescent="0.2">
      <c r="A653" s="10"/>
      <c r="B653" s="12"/>
      <c r="C653" s="13"/>
      <c r="D653" s="13"/>
      <c r="E653" s="13"/>
      <c r="F653" s="13"/>
      <c r="G653" s="13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57" customHeight="1" x14ac:dyDescent="0.2">
      <c r="A654" s="10"/>
      <c r="B654" s="12"/>
      <c r="C654" s="13"/>
      <c r="D654" s="13"/>
      <c r="E654" s="13"/>
      <c r="F654" s="13"/>
      <c r="G654" s="13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57" customHeight="1" x14ac:dyDescent="0.2">
      <c r="A655" s="10"/>
      <c r="B655" s="12"/>
      <c r="C655" s="13"/>
      <c r="D655" s="13"/>
      <c r="E655" s="13"/>
      <c r="F655" s="13"/>
      <c r="G655" s="13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57" customHeight="1" x14ac:dyDescent="0.2">
      <c r="A656" s="10"/>
      <c r="B656" s="12"/>
      <c r="C656" s="13"/>
      <c r="D656" s="13"/>
      <c r="E656" s="13"/>
      <c r="F656" s="13"/>
      <c r="G656" s="13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57" customHeight="1" x14ac:dyDescent="0.2">
      <c r="A657" s="10"/>
      <c r="B657" s="12"/>
      <c r="C657" s="13"/>
      <c r="D657" s="13"/>
      <c r="E657" s="13"/>
      <c r="F657" s="13"/>
      <c r="G657" s="13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57" customHeight="1" x14ac:dyDescent="0.2">
      <c r="A658" s="10"/>
      <c r="B658" s="12"/>
      <c r="C658" s="13"/>
      <c r="D658" s="13"/>
      <c r="E658" s="13"/>
      <c r="F658" s="13"/>
      <c r="G658" s="13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57" customHeight="1" x14ac:dyDescent="0.2">
      <c r="A659" s="10"/>
      <c r="B659" s="12"/>
      <c r="C659" s="13"/>
      <c r="D659" s="13"/>
      <c r="E659" s="13"/>
      <c r="F659" s="13"/>
      <c r="G659" s="13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57" customHeight="1" x14ac:dyDescent="0.2">
      <c r="A660" s="10"/>
      <c r="B660" s="12"/>
      <c r="C660" s="13"/>
      <c r="D660" s="13"/>
      <c r="E660" s="13"/>
      <c r="F660" s="13"/>
      <c r="G660" s="13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57" customHeight="1" x14ac:dyDescent="0.2">
      <c r="A661" s="10"/>
      <c r="B661" s="12"/>
      <c r="C661" s="13"/>
      <c r="D661" s="13"/>
      <c r="E661" s="13"/>
      <c r="F661" s="13"/>
      <c r="G661" s="13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57" customHeight="1" x14ac:dyDescent="0.2">
      <c r="A662" s="10"/>
      <c r="B662" s="12"/>
      <c r="C662" s="13"/>
      <c r="D662" s="13"/>
      <c r="E662" s="13"/>
      <c r="F662" s="13"/>
      <c r="G662" s="13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57" customHeight="1" x14ac:dyDescent="0.2">
      <c r="A663" s="10"/>
      <c r="B663" s="12"/>
      <c r="C663" s="13"/>
      <c r="D663" s="13"/>
      <c r="E663" s="13"/>
      <c r="F663" s="13"/>
      <c r="G663" s="13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57" customHeight="1" x14ac:dyDescent="0.2">
      <c r="A664" s="10"/>
      <c r="B664" s="12"/>
      <c r="C664" s="13"/>
      <c r="D664" s="13"/>
      <c r="E664" s="13"/>
      <c r="F664" s="13"/>
      <c r="G664" s="13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57" customHeight="1" x14ac:dyDescent="0.2">
      <c r="A665" s="10"/>
      <c r="B665" s="12"/>
      <c r="C665" s="13"/>
      <c r="D665" s="13"/>
      <c r="E665" s="13"/>
      <c r="F665" s="13"/>
      <c r="G665" s="13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57" customHeight="1" x14ac:dyDescent="0.2">
      <c r="A666" s="10"/>
      <c r="B666" s="12"/>
      <c r="C666" s="13"/>
      <c r="D666" s="13"/>
      <c r="E666" s="13"/>
      <c r="F666" s="13"/>
      <c r="G666" s="13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57" customHeight="1" x14ac:dyDescent="0.2">
      <c r="A667" s="10"/>
      <c r="B667" s="12"/>
      <c r="C667" s="13"/>
      <c r="D667" s="13"/>
      <c r="E667" s="13"/>
      <c r="F667" s="13"/>
      <c r="G667" s="13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57" customHeight="1" x14ac:dyDescent="0.2">
      <c r="A668" s="10"/>
      <c r="B668" s="12"/>
      <c r="C668" s="13"/>
      <c r="D668" s="13"/>
      <c r="E668" s="13"/>
      <c r="F668" s="13"/>
      <c r="G668" s="13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57" customHeight="1" x14ac:dyDescent="0.2">
      <c r="A669" s="10"/>
      <c r="B669" s="12"/>
      <c r="C669" s="13"/>
      <c r="D669" s="13"/>
      <c r="E669" s="13"/>
      <c r="F669" s="13"/>
      <c r="G669" s="13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57" customHeight="1" x14ac:dyDescent="0.2">
      <c r="A670" s="10"/>
      <c r="B670" s="12"/>
      <c r="C670" s="13"/>
      <c r="D670" s="13"/>
      <c r="E670" s="13"/>
      <c r="F670" s="13"/>
      <c r="G670" s="13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57" customHeight="1" x14ac:dyDescent="0.2">
      <c r="A671" s="10"/>
      <c r="B671" s="12"/>
      <c r="C671" s="13"/>
      <c r="D671" s="13"/>
      <c r="E671" s="13"/>
      <c r="F671" s="13"/>
      <c r="G671" s="13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57" customHeight="1" x14ac:dyDescent="0.2">
      <c r="A672" s="10"/>
      <c r="B672" s="12"/>
      <c r="C672" s="13"/>
      <c r="D672" s="13"/>
      <c r="E672" s="13"/>
      <c r="F672" s="13"/>
      <c r="G672" s="13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57" customHeight="1" x14ac:dyDescent="0.2">
      <c r="A673" s="10"/>
      <c r="B673" s="12"/>
      <c r="C673" s="13"/>
      <c r="D673" s="13"/>
      <c r="E673" s="13"/>
      <c r="F673" s="13"/>
      <c r="G673" s="13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57" customHeight="1" x14ac:dyDescent="0.2">
      <c r="A674" s="10"/>
      <c r="B674" s="12"/>
      <c r="C674" s="13"/>
      <c r="D674" s="13"/>
      <c r="E674" s="13"/>
      <c r="F674" s="13"/>
      <c r="G674" s="13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57" customHeight="1" x14ac:dyDescent="0.2">
      <c r="A675" s="10"/>
      <c r="B675" s="12"/>
      <c r="C675" s="13"/>
      <c r="D675" s="13"/>
      <c r="E675" s="13"/>
      <c r="F675" s="13"/>
      <c r="G675" s="13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57" customHeight="1" x14ac:dyDescent="0.2">
      <c r="A676" s="10"/>
      <c r="B676" s="12"/>
      <c r="C676" s="13"/>
      <c r="D676" s="13"/>
      <c r="E676" s="13"/>
      <c r="F676" s="13"/>
      <c r="G676" s="13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57" customHeight="1" x14ac:dyDescent="0.2">
      <c r="A677" s="10"/>
      <c r="B677" s="12"/>
      <c r="C677" s="13"/>
      <c r="D677" s="13"/>
      <c r="E677" s="13"/>
      <c r="F677" s="13"/>
      <c r="G677" s="13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57" customHeight="1" x14ac:dyDescent="0.2">
      <c r="A678" s="10"/>
      <c r="B678" s="12"/>
      <c r="C678" s="13"/>
      <c r="D678" s="13"/>
      <c r="E678" s="13"/>
      <c r="F678" s="13"/>
      <c r="G678" s="13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57" customHeight="1" x14ac:dyDescent="0.2">
      <c r="A679" s="10"/>
      <c r="B679" s="12"/>
      <c r="C679" s="13"/>
      <c r="D679" s="13"/>
      <c r="E679" s="13"/>
      <c r="F679" s="13"/>
      <c r="G679" s="13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57" customHeight="1" x14ac:dyDescent="0.2">
      <c r="A680" s="10"/>
      <c r="B680" s="12"/>
      <c r="C680" s="13"/>
      <c r="D680" s="13"/>
      <c r="E680" s="13"/>
      <c r="F680" s="13"/>
      <c r="G680" s="13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57" customHeight="1" x14ac:dyDescent="0.2">
      <c r="A681" s="10"/>
      <c r="B681" s="12"/>
      <c r="C681" s="13"/>
      <c r="D681" s="13"/>
      <c r="E681" s="13"/>
      <c r="F681" s="13"/>
      <c r="G681" s="13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57" customHeight="1" x14ac:dyDescent="0.2">
      <c r="A682" s="10"/>
      <c r="B682" s="12"/>
      <c r="C682" s="13"/>
      <c r="D682" s="13"/>
      <c r="E682" s="13"/>
      <c r="F682" s="13"/>
      <c r="G682" s="13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57" customHeight="1" x14ac:dyDescent="0.2">
      <c r="A683" s="10"/>
      <c r="B683" s="12"/>
      <c r="C683" s="13"/>
      <c r="D683" s="13"/>
      <c r="E683" s="13"/>
      <c r="F683" s="13"/>
      <c r="G683" s="13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57" customHeight="1" x14ac:dyDescent="0.2">
      <c r="A684" s="10"/>
      <c r="B684" s="12"/>
      <c r="C684" s="13"/>
      <c r="D684" s="13"/>
      <c r="E684" s="13"/>
      <c r="F684" s="13"/>
      <c r="G684" s="13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57" customHeight="1" x14ac:dyDescent="0.2">
      <c r="A685" s="10"/>
      <c r="B685" s="12"/>
      <c r="C685" s="13"/>
      <c r="D685" s="13"/>
      <c r="E685" s="13"/>
      <c r="F685" s="13"/>
      <c r="G685" s="13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57" customHeight="1" x14ac:dyDescent="0.2">
      <c r="A686" s="10"/>
      <c r="B686" s="12"/>
      <c r="C686" s="13"/>
      <c r="D686" s="13"/>
      <c r="E686" s="13"/>
      <c r="F686" s="13"/>
      <c r="G686" s="13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57" customHeight="1" x14ac:dyDescent="0.2">
      <c r="A687" s="10"/>
      <c r="B687" s="12"/>
      <c r="C687" s="13"/>
      <c r="D687" s="13"/>
      <c r="E687" s="13"/>
      <c r="F687" s="13"/>
      <c r="G687" s="13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57" customHeight="1" x14ac:dyDescent="0.2">
      <c r="A688" s="10"/>
      <c r="B688" s="12"/>
      <c r="C688" s="13"/>
      <c r="D688" s="13"/>
      <c r="E688" s="13"/>
      <c r="F688" s="13"/>
      <c r="G688" s="13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57" customHeight="1" x14ac:dyDescent="0.2">
      <c r="A689" s="10"/>
      <c r="B689" s="12"/>
      <c r="C689" s="13"/>
      <c r="D689" s="13"/>
      <c r="E689" s="13"/>
      <c r="F689" s="13"/>
      <c r="G689" s="13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57" customHeight="1" x14ac:dyDescent="0.2">
      <c r="A690" s="10"/>
      <c r="B690" s="12"/>
      <c r="C690" s="13"/>
      <c r="D690" s="13"/>
      <c r="E690" s="13"/>
      <c r="F690" s="13"/>
      <c r="G690" s="13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57" customHeight="1" x14ac:dyDescent="0.2">
      <c r="A691" s="10"/>
      <c r="B691" s="12"/>
      <c r="C691" s="13"/>
      <c r="D691" s="13"/>
      <c r="E691" s="13"/>
      <c r="F691" s="13"/>
      <c r="G691" s="13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57" customHeight="1" x14ac:dyDescent="0.2">
      <c r="A692" s="10"/>
      <c r="B692" s="12"/>
      <c r="C692" s="13"/>
      <c r="D692" s="13"/>
      <c r="E692" s="13"/>
      <c r="F692" s="13"/>
      <c r="G692" s="13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57" customHeight="1" x14ac:dyDescent="0.2">
      <c r="A693" s="10"/>
      <c r="B693" s="12"/>
      <c r="C693" s="13"/>
      <c r="D693" s="13"/>
      <c r="E693" s="13"/>
      <c r="F693" s="13"/>
      <c r="G693" s="13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57" customHeight="1" x14ac:dyDescent="0.2">
      <c r="A694" s="10"/>
      <c r="B694" s="12"/>
      <c r="C694" s="13"/>
      <c r="D694" s="13"/>
      <c r="E694" s="13"/>
      <c r="F694" s="13"/>
      <c r="G694" s="13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57" customHeight="1" x14ac:dyDescent="0.2">
      <c r="A695" s="10"/>
      <c r="B695" s="12"/>
      <c r="C695" s="13"/>
      <c r="D695" s="13"/>
      <c r="E695" s="13"/>
      <c r="F695" s="13"/>
      <c r="G695" s="13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57" customHeight="1" x14ac:dyDescent="0.2">
      <c r="A696" s="10"/>
      <c r="B696" s="12"/>
      <c r="C696" s="13"/>
      <c r="D696" s="13"/>
      <c r="E696" s="13"/>
      <c r="F696" s="13"/>
      <c r="G696" s="13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57" customHeight="1" x14ac:dyDescent="0.2">
      <c r="A697" s="10"/>
      <c r="B697" s="12"/>
      <c r="C697" s="13"/>
      <c r="D697" s="13"/>
      <c r="E697" s="13"/>
      <c r="F697" s="13"/>
      <c r="G697" s="13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57" customHeight="1" x14ac:dyDescent="0.2">
      <c r="A698" s="10"/>
      <c r="B698" s="12"/>
      <c r="C698" s="13"/>
      <c r="D698" s="13"/>
      <c r="E698" s="13"/>
      <c r="F698" s="13"/>
      <c r="G698" s="13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57" customHeight="1" x14ac:dyDescent="0.2">
      <c r="A699" s="10"/>
      <c r="B699" s="12"/>
      <c r="C699" s="13"/>
      <c r="D699" s="13"/>
      <c r="E699" s="13"/>
      <c r="F699" s="13"/>
      <c r="G699" s="13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57" customHeight="1" x14ac:dyDescent="0.2">
      <c r="A700" s="10"/>
      <c r="B700" s="12"/>
      <c r="C700" s="13"/>
      <c r="D700" s="13"/>
      <c r="E700" s="13"/>
      <c r="F700" s="13"/>
      <c r="G700" s="13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57" customHeight="1" x14ac:dyDescent="0.2">
      <c r="A701" s="10"/>
      <c r="B701" s="12"/>
      <c r="C701" s="13"/>
      <c r="D701" s="13"/>
      <c r="E701" s="13"/>
      <c r="F701" s="13"/>
      <c r="G701" s="13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57" customHeight="1" x14ac:dyDescent="0.2">
      <c r="A702" s="10"/>
      <c r="B702" s="12"/>
      <c r="C702" s="13"/>
      <c r="D702" s="13"/>
      <c r="E702" s="13"/>
      <c r="F702" s="13"/>
      <c r="G702" s="13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57" customHeight="1" x14ac:dyDescent="0.2">
      <c r="A703" s="10"/>
      <c r="B703" s="12"/>
      <c r="C703" s="13"/>
      <c r="D703" s="13"/>
      <c r="E703" s="13"/>
      <c r="F703" s="13"/>
      <c r="G703" s="13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57" customHeight="1" x14ac:dyDescent="0.2">
      <c r="A704" s="10"/>
      <c r="B704" s="12"/>
      <c r="C704" s="13"/>
      <c r="D704" s="13"/>
      <c r="E704" s="13"/>
      <c r="F704" s="13"/>
      <c r="G704" s="13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57" customHeight="1" x14ac:dyDescent="0.2">
      <c r="A705" s="10"/>
      <c r="B705" s="12"/>
      <c r="C705" s="13"/>
      <c r="D705" s="13"/>
      <c r="E705" s="13"/>
      <c r="F705" s="13"/>
      <c r="G705" s="13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57" customHeight="1" x14ac:dyDescent="0.2">
      <c r="A706" s="10"/>
      <c r="B706" s="12"/>
      <c r="C706" s="13"/>
      <c r="D706" s="13"/>
      <c r="E706" s="13"/>
      <c r="F706" s="13"/>
      <c r="G706" s="13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57" customHeight="1" x14ac:dyDescent="0.2">
      <c r="A707" s="10"/>
      <c r="B707" s="12"/>
      <c r="C707" s="13"/>
      <c r="D707" s="13"/>
      <c r="E707" s="13"/>
      <c r="F707" s="13"/>
      <c r="G707" s="13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57" customHeight="1" x14ac:dyDescent="0.2">
      <c r="A708" s="10"/>
      <c r="B708" s="12"/>
      <c r="C708" s="13"/>
      <c r="D708" s="13"/>
      <c r="E708" s="13"/>
      <c r="F708" s="13"/>
      <c r="G708" s="13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57" customHeight="1" x14ac:dyDescent="0.2">
      <c r="A709" s="10"/>
      <c r="B709" s="12"/>
      <c r="C709" s="13"/>
      <c r="D709" s="13"/>
      <c r="E709" s="13"/>
      <c r="F709" s="13"/>
      <c r="G709" s="13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57" customHeight="1" x14ac:dyDescent="0.2">
      <c r="A710" s="10"/>
      <c r="B710" s="12"/>
      <c r="C710" s="13"/>
      <c r="D710" s="13"/>
      <c r="E710" s="13"/>
      <c r="F710" s="13"/>
      <c r="G710" s="13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57" customHeight="1" x14ac:dyDescent="0.2">
      <c r="A711" s="10"/>
      <c r="B711" s="12"/>
      <c r="C711" s="13"/>
      <c r="D711" s="13"/>
      <c r="E711" s="13"/>
      <c r="F711" s="13"/>
      <c r="G711" s="13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57" customHeight="1" x14ac:dyDescent="0.2">
      <c r="A712" s="10"/>
      <c r="B712" s="12"/>
      <c r="C712" s="13"/>
      <c r="D712" s="13"/>
      <c r="E712" s="13"/>
      <c r="F712" s="13"/>
      <c r="G712" s="13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57" customHeight="1" x14ac:dyDescent="0.2">
      <c r="A713" s="10"/>
      <c r="B713" s="12"/>
      <c r="C713" s="13"/>
      <c r="D713" s="13"/>
      <c r="E713" s="13"/>
      <c r="F713" s="13"/>
      <c r="G713" s="13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57" customHeight="1" x14ac:dyDescent="0.2">
      <c r="A714" s="10"/>
      <c r="B714" s="12"/>
      <c r="C714" s="13"/>
      <c r="D714" s="13"/>
      <c r="E714" s="13"/>
      <c r="F714" s="13"/>
      <c r="G714" s="13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57" customHeight="1" x14ac:dyDescent="0.2">
      <c r="A715" s="10"/>
      <c r="B715" s="12"/>
      <c r="C715" s="13"/>
      <c r="D715" s="13"/>
      <c r="E715" s="13"/>
      <c r="F715" s="13"/>
      <c r="G715" s="13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57" customHeight="1" x14ac:dyDescent="0.2">
      <c r="A716" s="10"/>
      <c r="B716" s="12"/>
      <c r="C716" s="13"/>
      <c r="D716" s="13"/>
      <c r="E716" s="13"/>
      <c r="F716" s="13"/>
      <c r="G716" s="13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57" customHeight="1" x14ac:dyDescent="0.2">
      <c r="A717" s="10"/>
      <c r="B717" s="12"/>
      <c r="C717" s="13"/>
      <c r="D717" s="13"/>
      <c r="E717" s="13"/>
      <c r="F717" s="13"/>
      <c r="G717" s="13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57" customHeight="1" x14ac:dyDescent="0.2">
      <c r="A718" s="10"/>
      <c r="B718" s="12"/>
      <c r="C718" s="13"/>
      <c r="D718" s="13"/>
      <c r="E718" s="13"/>
      <c r="F718" s="13"/>
      <c r="G718" s="13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57" customHeight="1" x14ac:dyDescent="0.2">
      <c r="A719" s="10"/>
      <c r="B719" s="12"/>
      <c r="C719" s="13"/>
      <c r="D719" s="13"/>
      <c r="E719" s="13"/>
      <c r="F719" s="13"/>
      <c r="G719" s="13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57" customHeight="1" x14ac:dyDescent="0.2">
      <c r="A720" s="10"/>
      <c r="B720" s="12"/>
      <c r="C720" s="13"/>
      <c r="D720" s="13"/>
      <c r="E720" s="13"/>
      <c r="F720" s="13"/>
      <c r="G720" s="13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57" customHeight="1" x14ac:dyDescent="0.2">
      <c r="A721" s="10"/>
      <c r="B721" s="12"/>
      <c r="C721" s="13"/>
      <c r="D721" s="13"/>
      <c r="E721" s="13"/>
      <c r="F721" s="13"/>
      <c r="G721" s="13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57" customHeight="1" x14ac:dyDescent="0.2">
      <c r="A722" s="10"/>
      <c r="B722" s="12"/>
      <c r="C722" s="13"/>
      <c r="D722" s="13"/>
      <c r="E722" s="13"/>
      <c r="F722" s="13"/>
      <c r="G722" s="13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57" customHeight="1" x14ac:dyDescent="0.2">
      <c r="A723" s="10"/>
      <c r="B723" s="12"/>
      <c r="C723" s="13"/>
      <c r="D723" s="13"/>
      <c r="E723" s="13"/>
      <c r="F723" s="13"/>
      <c r="G723" s="13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57" customHeight="1" x14ac:dyDescent="0.2">
      <c r="A724" s="10"/>
      <c r="B724" s="12"/>
      <c r="C724" s="13"/>
      <c r="D724" s="13"/>
      <c r="E724" s="13"/>
      <c r="F724" s="13"/>
      <c r="G724" s="13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57" customHeight="1" x14ac:dyDescent="0.2">
      <c r="A725" s="10"/>
      <c r="B725" s="12"/>
      <c r="C725" s="13"/>
      <c r="D725" s="13"/>
      <c r="E725" s="13"/>
      <c r="F725" s="13"/>
      <c r="G725" s="13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57" customHeight="1" x14ac:dyDescent="0.2">
      <c r="A726" s="10"/>
      <c r="B726" s="12"/>
      <c r="C726" s="13"/>
      <c r="D726" s="13"/>
      <c r="E726" s="13"/>
      <c r="F726" s="13"/>
      <c r="G726" s="13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57" customHeight="1" x14ac:dyDescent="0.2">
      <c r="A727" s="10"/>
      <c r="B727" s="12"/>
      <c r="C727" s="13"/>
      <c r="D727" s="13"/>
      <c r="E727" s="13"/>
      <c r="F727" s="13"/>
      <c r="G727" s="13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57" customHeight="1" x14ac:dyDescent="0.2">
      <c r="A728" s="10"/>
      <c r="B728" s="12"/>
      <c r="C728" s="13"/>
      <c r="D728" s="13"/>
      <c r="E728" s="13"/>
      <c r="F728" s="13"/>
      <c r="G728" s="13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57" customHeight="1" x14ac:dyDescent="0.2">
      <c r="A729" s="10"/>
      <c r="B729" s="12"/>
      <c r="C729" s="13"/>
      <c r="D729" s="13"/>
      <c r="E729" s="13"/>
      <c r="F729" s="13"/>
      <c r="G729" s="13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57" customHeight="1" x14ac:dyDescent="0.2">
      <c r="A730" s="10"/>
      <c r="B730" s="12"/>
      <c r="C730" s="13"/>
      <c r="D730" s="13"/>
      <c r="E730" s="13"/>
      <c r="F730" s="13"/>
      <c r="G730" s="13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57" customHeight="1" x14ac:dyDescent="0.2">
      <c r="A731" s="10"/>
      <c r="B731" s="12"/>
      <c r="C731" s="13"/>
      <c r="D731" s="13"/>
      <c r="E731" s="13"/>
      <c r="F731" s="13"/>
      <c r="G731" s="13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57" customHeight="1" x14ac:dyDescent="0.2">
      <c r="A732" s="10"/>
      <c r="B732" s="12"/>
      <c r="C732" s="13"/>
      <c r="D732" s="13"/>
      <c r="E732" s="13"/>
      <c r="F732" s="13"/>
      <c r="G732" s="13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57" customHeight="1" x14ac:dyDescent="0.2">
      <c r="A733" s="10"/>
      <c r="B733" s="12"/>
      <c r="C733" s="13"/>
      <c r="D733" s="13"/>
      <c r="E733" s="13"/>
      <c r="F733" s="13"/>
      <c r="G733" s="13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57" customHeight="1" x14ac:dyDescent="0.2">
      <c r="A734" s="10"/>
      <c r="B734" s="12"/>
      <c r="C734" s="13"/>
      <c r="D734" s="13"/>
      <c r="E734" s="13"/>
      <c r="F734" s="13"/>
      <c r="G734" s="13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57" customHeight="1" x14ac:dyDescent="0.2">
      <c r="A735" s="10"/>
      <c r="B735" s="12"/>
      <c r="C735" s="13"/>
      <c r="D735" s="13"/>
      <c r="E735" s="13"/>
      <c r="F735" s="13"/>
      <c r="G735" s="13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57" customHeight="1" x14ac:dyDescent="0.2">
      <c r="A736" s="10"/>
      <c r="B736" s="12"/>
      <c r="C736" s="13"/>
      <c r="D736" s="13"/>
      <c r="E736" s="13"/>
      <c r="F736" s="13"/>
      <c r="G736" s="13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57" customHeight="1" x14ac:dyDescent="0.2">
      <c r="A737" s="10"/>
      <c r="B737" s="12"/>
      <c r="C737" s="13"/>
      <c r="D737" s="13"/>
      <c r="E737" s="13"/>
      <c r="F737" s="13"/>
      <c r="G737" s="13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57" customHeight="1" x14ac:dyDescent="0.2">
      <c r="A738" s="10"/>
      <c r="B738" s="12"/>
      <c r="C738" s="13"/>
      <c r="D738" s="13"/>
      <c r="E738" s="13"/>
      <c r="F738" s="13"/>
      <c r="G738" s="13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57" customHeight="1" x14ac:dyDescent="0.2">
      <c r="A739" s="10"/>
      <c r="B739" s="12"/>
      <c r="C739" s="13"/>
      <c r="D739" s="13"/>
      <c r="E739" s="13"/>
      <c r="F739" s="13"/>
      <c r="G739" s="13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57" customHeight="1" x14ac:dyDescent="0.2">
      <c r="A740" s="10"/>
      <c r="B740" s="12"/>
      <c r="C740" s="13"/>
      <c r="D740" s="13"/>
      <c r="E740" s="13"/>
      <c r="F740" s="13"/>
      <c r="G740" s="13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57" customHeight="1" x14ac:dyDescent="0.2">
      <c r="A741" s="10"/>
      <c r="B741" s="12"/>
      <c r="C741" s="13"/>
      <c r="D741" s="13"/>
      <c r="E741" s="13"/>
      <c r="F741" s="13"/>
      <c r="G741" s="13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57" customHeight="1" x14ac:dyDescent="0.2">
      <c r="A742" s="10"/>
      <c r="B742" s="12"/>
      <c r="C742" s="13"/>
      <c r="D742" s="13"/>
      <c r="E742" s="13"/>
      <c r="F742" s="13"/>
      <c r="G742" s="13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57" customHeight="1" x14ac:dyDescent="0.2">
      <c r="A743" s="10"/>
      <c r="B743" s="12"/>
      <c r="C743" s="13"/>
      <c r="D743" s="13"/>
      <c r="E743" s="13"/>
      <c r="F743" s="13"/>
      <c r="G743" s="13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57" customHeight="1" x14ac:dyDescent="0.2">
      <c r="A744" s="10"/>
      <c r="B744" s="12"/>
      <c r="C744" s="13"/>
      <c r="D744" s="13"/>
      <c r="E744" s="13"/>
      <c r="F744" s="13"/>
      <c r="G744" s="13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57" customHeight="1" x14ac:dyDescent="0.2">
      <c r="A745" s="10"/>
      <c r="B745" s="12"/>
      <c r="C745" s="13"/>
      <c r="D745" s="13"/>
      <c r="E745" s="13"/>
      <c r="F745" s="13"/>
      <c r="G745" s="13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57" customHeight="1" x14ac:dyDescent="0.2">
      <c r="A746" s="10"/>
      <c r="B746" s="12"/>
      <c r="C746" s="13"/>
      <c r="D746" s="13"/>
      <c r="E746" s="13"/>
      <c r="F746" s="13"/>
      <c r="G746" s="13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57" customHeight="1" x14ac:dyDescent="0.2">
      <c r="A747" s="10"/>
      <c r="B747" s="12"/>
      <c r="C747" s="13"/>
      <c r="D747" s="13"/>
      <c r="E747" s="13"/>
      <c r="F747" s="13"/>
      <c r="G747" s="13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57" customHeight="1" x14ac:dyDescent="0.2">
      <c r="A748" s="10"/>
      <c r="B748" s="12"/>
      <c r="C748" s="13"/>
      <c r="D748" s="13"/>
      <c r="E748" s="13"/>
      <c r="F748" s="13"/>
      <c r="G748" s="13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57" customHeight="1" x14ac:dyDescent="0.2">
      <c r="A749" s="10"/>
      <c r="B749" s="12"/>
      <c r="C749" s="13"/>
      <c r="D749" s="13"/>
      <c r="E749" s="13"/>
      <c r="F749" s="13"/>
      <c r="G749" s="13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57" customHeight="1" x14ac:dyDescent="0.2">
      <c r="A750" s="10"/>
      <c r="B750" s="12"/>
      <c r="C750" s="13"/>
      <c r="D750" s="13"/>
      <c r="E750" s="13"/>
      <c r="F750" s="13"/>
      <c r="G750" s="13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57" customHeight="1" x14ac:dyDescent="0.2">
      <c r="A751" s="10"/>
      <c r="B751" s="12"/>
      <c r="C751" s="13"/>
      <c r="D751" s="13"/>
      <c r="E751" s="13"/>
      <c r="F751" s="13"/>
      <c r="G751" s="13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57" customHeight="1" x14ac:dyDescent="0.2">
      <c r="A752" s="10"/>
      <c r="B752" s="12"/>
      <c r="C752" s="13"/>
      <c r="D752" s="13"/>
      <c r="E752" s="13"/>
      <c r="F752" s="13"/>
      <c r="G752" s="13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57" customHeight="1" x14ac:dyDescent="0.2">
      <c r="A753" s="10"/>
      <c r="B753" s="12"/>
      <c r="C753" s="13"/>
      <c r="D753" s="13"/>
      <c r="E753" s="13"/>
      <c r="F753" s="13"/>
      <c r="G753" s="13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57" customHeight="1" x14ac:dyDescent="0.2">
      <c r="A754" s="10"/>
      <c r="B754" s="12"/>
      <c r="C754" s="13"/>
      <c r="D754" s="13"/>
      <c r="E754" s="13"/>
      <c r="F754" s="13"/>
      <c r="G754" s="13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57" customHeight="1" x14ac:dyDescent="0.2">
      <c r="A755" s="10"/>
      <c r="B755" s="12"/>
      <c r="C755" s="13"/>
      <c r="D755" s="13"/>
      <c r="E755" s="13"/>
      <c r="F755" s="13"/>
      <c r="G755" s="13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57" customHeight="1" x14ac:dyDescent="0.2">
      <c r="A756" s="10"/>
      <c r="B756" s="12"/>
      <c r="C756" s="13"/>
      <c r="D756" s="13"/>
      <c r="E756" s="13"/>
      <c r="F756" s="13"/>
      <c r="G756" s="13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57" customHeight="1" x14ac:dyDescent="0.2">
      <c r="A757" s="10"/>
      <c r="B757" s="12"/>
      <c r="C757" s="13"/>
      <c r="D757" s="13"/>
      <c r="E757" s="13"/>
      <c r="F757" s="13"/>
      <c r="G757" s="13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57" customHeight="1" x14ac:dyDescent="0.2">
      <c r="A758" s="10"/>
      <c r="B758" s="12"/>
      <c r="C758" s="13"/>
      <c r="D758" s="13"/>
      <c r="E758" s="13"/>
      <c r="F758" s="13"/>
      <c r="G758" s="13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57" customHeight="1" x14ac:dyDescent="0.2">
      <c r="A759" s="10"/>
      <c r="B759" s="12"/>
      <c r="C759" s="13"/>
      <c r="D759" s="13"/>
      <c r="E759" s="13"/>
      <c r="F759" s="13"/>
      <c r="G759" s="13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57" customHeight="1" x14ac:dyDescent="0.2">
      <c r="A760" s="10"/>
      <c r="B760" s="12"/>
      <c r="C760" s="13"/>
      <c r="D760" s="13"/>
      <c r="E760" s="13"/>
      <c r="F760" s="13"/>
      <c r="G760" s="13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57" customHeight="1" x14ac:dyDescent="0.2">
      <c r="A761" s="10"/>
      <c r="B761" s="12"/>
      <c r="C761" s="13"/>
      <c r="D761" s="13"/>
      <c r="E761" s="13"/>
      <c r="F761" s="13"/>
      <c r="G761" s="13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57" customHeight="1" x14ac:dyDescent="0.2">
      <c r="A762" s="10"/>
      <c r="B762" s="12"/>
      <c r="C762" s="13"/>
      <c r="D762" s="13"/>
      <c r="E762" s="13"/>
      <c r="F762" s="13"/>
      <c r="G762" s="13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57" customHeight="1" x14ac:dyDescent="0.2">
      <c r="A763" s="10"/>
      <c r="B763" s="12"/>
      <c r="C763" s="13"/>
      <c r="D763" s="13"/>
      <c r="E763" s="13"/>
      <c r="F763" s="13"/>
      <c r="G763" s="13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57" customHeight="1" x14ac:dyDescent="0.2">
      <c r="A764" s="10"/>
      <c r="B764" s="12"/>
      <c r="C764" s="13"/>
      <c r="D764" s="13"/>
      <c r="E764" s="13"/>
      <c r="F764" s="13"/>
      <c r="G764" s="13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57" customHeight="1" x14ac:dyDescent="0.2">
      <c r="A765" s="10"/>
      <c r="B765" s="12"/>
      <c r="C765" s="13"/>
      <c r="D765" s="13"/>
      <c r="E765" s="13"/>
      <c r="F765" s="13"/>
      <c r="G765" s="13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57" customHeight="1" x14ac:dyDescent="0.2">
      <c r="A766" s="10"/>
      <c r="B766" s="12"/>
      <c r="C766" s="13"/>
      <c r="D766" s="13"/>
      <c r="E766" s="13"/>
      <c r="F766" s="13"/>
      <c r="G766" s="13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57" customHeight="1" x14ac:dyDescent="0.2">
      <c r="A767" s="10"/>
      <c r="B767" s="12"/>
      <c r="C767" s="13"/>
      <c r="D767" s="13"/>
      <c r="E767" s="13"/>
      <c r="F767" s="13"/>
      <c r="G767" s="13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57" customHeight="1" x14ac:dyDescent="0.2">
      <c r="A768" s="10"/>
      <c r="B768" s="12"/>
      <c r="C768" s="13"/>
      <c r="D768" s="13"/>
      <c r="E768" s="13"/>
      <c r="F768" s="13"/>
      <c r="G768" s="13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57" customHeight="1" x14ac:dyDescent="0.2">
      <c r="A769" s="10"/>
      <c r="B769" s="12"/>
      <c r="C769" s="13"/>
      <c r="D769" s="13"/>
      <c r="E769" s="13"/>
      <c r="F769" s="13"/>
      <c r="G769" s="13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57" customHeight="1" x14ac:dyDescent="0.2">
      <c r="A770" s="10"/>
      <c r="B770" s="12"/>
      <c r="C770" s="13"/>
      <c r="D770" s="13"/>
      <c r="E770" s="13"/>
      <c r="F770" s="13"/>
      <c r="G770" s="13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57" customHeight="1" x14ac:dyDescent="0.2">
      <c r="A771" s="10"/>
      <c r="B771" s="12"/>
      <c r="C771" s="13"/>
      <c r="D771" s="13"/>
      <c r="E771" s="13"/>
      <c r="F771" s="13"/>
      <c r="G771" s="13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57" customHeight="1" x14ac:dyDescent="0.2">
      <c r="A772" s="10"/>
      <c r="B772" s="12"/>
      <c r="C772" s="13"/>
      <c r="D772" s="13"/>
      <c r="E772" s="13"/>
      <c r="F772" s="13"/>
      <c r="G772" s="13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57" customHeight="1" x14ac:dyDescent="0.2">
      <c r="A773" s="10"/>
      <c r="B773" s="12"/>
      <c r="C773" s="13"/>
      <c r="D773" s="13"/>
      <c r="E773" s="13"/>
      <c r="F773" s="13"/>
      <c r="G773" s="13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57" customHeight="1" x14ac:dyDescent="0.2">
      <c r="A774" s="10"/>
      <c r="B774" s="12"/>
      <c r="C774" s="13"/>
      <c r="D774" s="13"/>
      <c r="E774" s="13"/>
      <c r="F774" s="13"/>
      <c r="G774" s="13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57" customHeight="1" x14ac:dyDescent="0.2">
      <c r="A775" s="10"/>
      <c r="B775" s="12"/>
      <c r="C775" s="13"/>
      <c r="D775" s="13"/>
      <c r="E775" s="13"/>
      <c r="F775" s="13"/>
      <c r="G775" s="13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57" customHeight="1" x14ac:dyDescent="0.2">
      <c r="A776" s="10"/>
      <c r="B776" s="12"/>
      <c r="C776" s="13"/>
      <c r="D776" s="13"/>
      <c r="E776" s="13"/>
      <c r="F776" s="13"/>
      <c r="G776" s="13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57" customHeight="1" x14ac:dyDescent="0.2">
      <c r="A777" s="10"/>
      <c r="B777" s="12"/>
      <c r="C777" s="13"/>
      <c r="D777" s="13"/>
      <c r="E777" s="13"/>
      <c r="F777" s="13"/>
      <c r="G777" s="13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57" customHeight="1" x14ac:dyDescent="0.2">
      <c r="A778" s="10"/>
      <c r="B778" s="12"/>
      <c r="C778" s="13"/>
      <c r="D778" s="13"/>
      <c r="E778" s="13"/>
      <c r="F778" s="13"/>
      <c r="G778" s="13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57" customHeight="1" x14ac:dyDescent="0.2">
      <c r="A779" s="10"/>
      <c r="B779" s="12"/>
      <c r="C779" s="13"/>
      <c r="D779" s="13"/>
      <c r="E779" s="13"/>
      <c r="F779" s="13"/>
      <c r="G779" s="13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57" customHeight="1" x14ac:dyDescent="0.2">
      <c r="A780" s="10"/>
      <c r="B780" s="12"/>
      <c r="C780" s="13"/>
      <c r="D780" s="13"/>
      <c r="E780" s="13"/>
      <c r="F780" s="13"/>
      <c r="G780" s="13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57" customHeight="1" x14ac:dyDescent="0.2">
      <c r="A781" s="10"/>
      <c r="B781" s="12"/>
      <c r="C781" s="13"/>
      <c r="D781" s="13"/>
      <c r="E781" s="13"/>
      <c r="F781" s="13"/>
      <c r="G781" s="13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57" customHeight="1" x14ac:dyDescent="0.2">
      <c r="A782" s="10"/>
      <c r="B782" s="12"/>
      <c r="C782" s="13"/>
      <c r="D782" s="13"/>
      <c r="E782" s="13"/>
      <c r="F782" s="13"/>
      <c r="G782" s="13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57" customHeight="1" x14ac:dyDescent="0.2">
      <c r="A783" s="10"/>
      <c r="B783" s="12"/>
      <c r="C783" s="13"/>
      <c r="D783" s="13"/>
      <c r="E783" s="13"/>
      <c r="F783" s="13"/>
      <c r="G783" s="13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57" customHeight="1" x14ac:dyDescent="0.2">
      <c r="A784" s="10"/>
      <c r="B784" s="12"/>
      <c r="C784" s="13"/>
      <c r="D784" s="13"/>
      <c r="E784" s="13"/>
      <c r="F784" s="13"/>
      <c r="G784" s="13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57" customHeight="1" x14ac:dyDescent="0.2">
      <c r="A785" s="10"/>
      <c r="B785" s="12"/>
      <c r="C785" s="13"/>
      <c r="D785" s="13"/>
      <c r="E785" s="13"/>
      <c r="F785" s="13"/>
      <c r="G785" s="13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57" customHeight="1" x14ac:dyDescent="0.2">
      <c r="A786" s="10"/>
      <c r="B786" s="12"/>
      <c r="C786" s="13"/>
      <c r="D786" s="13"/>
      <c r="E786" s="13"/>
      <c r="F786" s="13"/>
      <c r="G786" s="13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57" customHeight="1" x14ac:dyDescent="0.2">
      <c r="A787" s="10"/>
      <c r="B787" s="12"/>
      <c r="C787" s="13"/>
      <c r="D787" s="13"/>
      <c r="E787" s="13"/>
      <c r="F787" s="13"/>
      <c r="G787" s="13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57" customHeight="1" x14ac:dyDescent="0.2">
      <c r="A788" s="10"/>
      <c r="B788" s="12"/>
      <c r="C788" s="13"/>
      <c r="D788" s="13"/>
      <c r="E788" s="13"/>
      <c r="F788" s="13"/>
      <c r="G788" s="13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57" customHeight="1" x14ac:dyDescent="0.2">
      <c r="A789" s="10"/>
      <c r="B789" s="12"/>
      <c r="C789" s="13"/>
      <c r="D789" s="13"/>
      <c r="E789" s="13"/>
      <c r="F789" s="13"/>
      <c r="G789" s="13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57" customHeight="1" x14ac:dyDescent="0.2">
      <c r="A790" s="10"/>
      <c r="B790" s="12"/>
      <c r="C790" s="13"/>
      <c r="D790" s="13"/>
      <c r="E790" s="13"/>
      <c r="F790" s="13"/>
      <c r="G790" s="13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57" customHeight="1" x14ac:dyDescent="0.2">
      <c r="A791" s="10"/>
      <c r="B791" s="12"/>
      <c r="C791" s="13"/>
      <c r="D791" s="13"/>
      <c r="E791" s="13"/>
      <c r="F791" s="13"/>
      <c r="G791" s="13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57" customHeight="1" x14ac:dyDescent="0.2">
      <c r="A792" s="10"/>
      <c r="B792" s="12"/>
      <c r="C792" s="13"/>
      <c r="D792" s="13"/>
      <c r="E792" s="13"/>
      <c r="F792" s="13"/>
      <c r="G792" s="13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57" customHeight="1" x14ac:dyDescent="0.2">
      <c r="A793" s="10"/>
      <c r="B793" s="12"/>
      <c r="C793" s="13"/>
      <c r="D793" s="13"/>
      <c r="E793" s="13"/>
      <c r="F793" s="13"/>
      <c r="G793" s="13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57" customHeight="1" x14ac:dyDescent="0.2">
      <c r="A794" s="10"/>
      <c r="B794" s="12"/>
      <c r="C794" s="13"/>
      <c r="D794" s="13"/>
      <c r="E794" s="13"/>
      <c r="F794" s="13"/>
      <c r="G794" s="13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57" customHeight="1" x14ac:dyDescent="0.2">
      <c r="A795" s="10"/>
      <c r="B795" s="12"/>
      <c r="C795" s="13"/>
      <c r="D795" s="13"/>
      <c r="E795" s="13"/>
      <c r="F795" s="13"/>
      <c r="G795" s="13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57" customHeight="1" x14ac:dyDescent="0.2">
      <c r="A796" s="10"/>
      <c r="B796" s="12"/>
      <c r="C796" s="13"/>
      <c r="D796" s="13"/>
      <c r="E796" s="13"/>
      <c r="F796" s="13"/>
      <c r="G796" s="13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57" customHeight="1" x14ac:dyDescent="0.2">
      <c r="A797" s="10"/>
      <c r="B797" s="12"/>
      <c r="C797" s="13"/>
      <c r="D797" s="13"/>
      <c r="E797" s="13"/>
      <c r="F797" s="13"/>
      <c r="G797" s="13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57" customHeight="1" x14ac:dyDescent="0.2">
      <c r="A798" s="10"/>
      <c r="B798" s="12"/>
      <c r="C798" s="13"/>
      <c r="D798" s="13"/>
      <c r="E798" s="13"/>
      <c r="F798" s="13"/>
      <c r="G798" s="13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57" customHeight="1" x14ac:dyDescent="0.2">
      <c r="A799" s="10"/>
      <c r="B799" s="12"/>
      <c r="C799" s="13"/>
      <c r="D799" s="13"/>
      <c r="E799" s="13"/>
      <c r="F799" s="13"/>
      <c r="G799" s="13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57" customHeight="1" x14ac:dyDescent="0.2">
      <c r="A800" s="10"/>
      <c r="B800" s="12"/>
      <c r="C800" s="13"/>
      <c r="D800" s="13"/>
      <c r="E800" s="13"/>
      <c r="F800" s="13"/>
      <c r="G800" s="13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57" customHeight="1" x14ac:dyDescent="0.2">
      <c r="A801" s="10"/>
      <c r="B801" s="12"/>
      <c r="C801" s="13"/>
      <c r="D801" s="13"/>
      <c r="E801" s="13"/>
      <c r="F801" s="13"/>
      <c r="G801" s="13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57" customHeight="1" x14ac:dyDescent="0.2">
      <c r="A802" s="10"/>
      <c r="B802" s="12"/>
      <c r="C802" s="13"/>
      <c r="D802" s="13"/>
      <c r="E802" s="13"/>
      <c r="F802" s="13"/>
      <c r="G802" s="13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57" customHeight="1" x14ac:dyDescent="0.2">
      <c r="A803" s="10"/>
      <c r="B803" s="12"/>
      <c r="C803" s="13"/>
      <c r="D803" s="13"/>
      <c r="E803" s="13"/>
      <c r="F803" s="13"/>
      <c r="G803" s="13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57" customHeight="1" x14ac:dyDescent="0.2">
      <c r="A804" s="10"/>
      <c r="B804" s="12"/>
      <c r="C804" s="13"/>
      <c r="D804" s="13"/>
      <c r="E804" s="13"/>
      <c r="F804" s="13"/>
      <c r="G804" s="13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57" customHeight="1" x14ac:dyDescent="0.2">
      <c r="A805" s="10"/>
      <c r="B805" s="12"/>
      <c r="C805" s="13"/>
      <c r="D805" s="13"/>
      <c r="E805" s="13"/>
      <c r="F805" s="13"/>
      <c r="G805" s="13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57" customHeight="1" x14ac:dyDescent="0.2">
      <c r="A806" s="10"/>
      <c r="B806" s="12"/>
      <c r="C806" s="13"/>
      <c r="D806" s="13"/>
      <c r="E806" s="13"/>
      <c r="F806" s="13"/>
      <c r="G806" s="13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</sheetData>
  <mergeCells count="3">
    <mergeCell ref="B1:G1"/>
    <mergeCell ref="B2:G2"/>
    <mergeCell ref="B3:G3"/>
  </mergeCells>
  <dataValidations count="2">
    <dataValidation type="list" allowBlank="1" showErrorMessage="1" sqref="D8:D12" xr:uid="{00000000-0002-0000-0100-000000000000}">
      <formula1>#REF!</formula1>
    </dataValidation>
    <dataValidation type="list" allowBlank="1" showErrorMessage="1" sqref="D5:D6" xr:uid="{00000000-0002-0000-0100-000001000000}">
      <formula1>$I$5:$I$5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A979"/>
  <sheetViews>
    <sheetView view="pageBreakPreview" topLeftCell="E2" zoomScale="80" zoomScaleNormal="100" zoomScaleSheetLayoutView="80" workbookViewId="0">
      <selection activeCell="N7" sqref="N7:P12"/>
    </sheetView>
  </sheetViews>
  <sheetFormatPr baseColWidth="10" defaultColWidth="14.42578125" defaultRowHeight="15" customHeight="1" x14ac:dyDescent="0.2"/>
  <cols>
    <col min="1" max="1" width="4.7109375" style="15" hidden="1" customWidth="1"/>
    <col min="2" max="2" width="9.140625" style="51" customWidth="1"/>
    <col min="3" max="3" width="6.28515625" style="15" customWidth="1"/>
    <col min="4" max="4" width="31.140625" style="15" customWidth="1"/>
    <col min="5" max="5" width="30.7109375" style="15" customWidth="1"/>
    <col min="6" max="6" width="36.28515625" style="15" customWidth="1"/>
    <col min="7" max="7" width="18.140625" style="15" customWidth="1"/>
    <col min="8" max="8" width="20.5703125" style="15" customWidth="1"/>
    <col min="9" max="9" width="27.7109375" style="15" customWidth="1"/>
    <col min="10" max="10" width="18" style="15" customWidth="1"/>
    <col min="11" max="11" width="15.7109375" style="15" customWidth="1"/>
    <col min="12" max="12" width="6.42578125" style="15" customWidth="1"/>
    <col min="13" max="13" width="5.140625" style="15" customWidth="1"/>
    <col min="14" max="16" width="20" style="15" customWidth="1"/>
    <col min="17" max="27" width="11.42578125" style="15" customWidth="1"/>
    <col min="28" max="16384" width="14.42578125" style="15"/>
  </cols>
  <sheetData>
    <row r="1" spans="1:27" ht="105.75" customHeight="1" x14ac:dyDescent="0.2">
      <c r="A1" s="43"/>
      <c r="B1" s="50"/>
      <c r="C1" s="147"/>
      <c r="D1" s="148"/>
      <c r="E1" s="148"/>
      <c r="F1" s="148"/>
      <c r="G1" s="148"/>
      <c r="H1" s="148"/>
      <c r="I1" s="148"/>
      <c r="J1" s="148"/>
      <c r="K1" s="149"/>
    </row>
    <row r="2" spans="1:27" ht="42.75" customHeight="1" x14ac:dyDescent="0.2">
      <c r="A2" s="44"/>
      <c r="B2" s="48"/>
      <c r="C2" s="150" t="s">
        <v>209</v>
      </c>
      <c r="D2" s="151"/>
      <c r="E2" s="151"/>
      <c r="F2" s="151"/>
      <c r="G2" s="151"/>
      <c r="H2" s="151"/>
      <c r="I2" s="151"/>
      <c r="J2" s="151"/>
      <c r="K2" s="152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36.75" customHeight="1" x14ac:dyDescent="0.2">
      <c r="A3" s="44"/>
      <c r="B3" s="48"/>
      <c r="C3" s="153" t="s">
        <v>220</v>
      </c>
      <c r="D3" s="154"/>
      <c r="E3" s="154"/>
      <c r="F3" s="154"/>
      <c r="G3" s="154"/>
      <c r="H3" s="154"/>
      <c r="I3" s="154"/>
      <c r="J3" s="154"/>
      <c r="K3" s="155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8.75" customHeight="1" thickBot="1" x14ac:dyDescent="0.3">
      <c r="A4" s="44"/>
      <c r="B4" s="48"/>
      <c r="C4" s="156" t="s">
        <v>0</v>
      </c>
      <c r="D4" s="158" t="s">
        <v>198</v>
      </c>
      <c r="E4" s="160" t="s">
        <v>212</v>
      </c>
      <c r="F4" s="160" t="s">
        <v>1</v>
      </c>
      <c r="G4" s="161" t="s">
        <v>2</v>
      </c>
      <c r="H4" s="161" t="s">
        <v>12</v>
      </c>
      <c r="I4" s="162" t="s">
        <v>217</v>
      </c>
      <c r="J4" s="167" t="s">
        <v>218</v>
      </c>
      <c r="K4" s="168"/>
      <c r="L4" s="169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47.1" customHeight="1" thickBot="1" x14ac:dyDescent="0.25">
      <c r="A5" s="45"/>
      <c r="B5" s="48"/>
      <c r="C5" s="157"/>
      <c r="D5" s="159"/>
      <c r="E5" s="159"/>
      <c r="F5" s="159"/>
      <c r="G5" s="159"/>
      <c r="H5" s="159"/>
      <c r="I5" s="163"/>
      <c r="J5" s="77" t="s">
        <v>7</v>
      </c>
      <c r="K5" s="78" t="s">
        <v>8</v>
      </c>
      <c r="L5" s="170"/>
      <c r="M5" s="14"/>
      <c r="N5" s="171" t="s">
        <v>208</v>
      </c>
      <c r="O5" s="173" t="s">
        <v>6</v>
      </c>
      <c r="P5" s="17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30" customHeight="1" thickBot="1" x14ac:dyDescent="0.25">
      <c r="A6" s="46"/>
      <c r="B6" s="49"/>
      <c r="C6" s="79"/>
      <c r="D6" s="80"/>
      <c r="E6" s="80"/>
      <c r="F6" s="81"/>
      <c r="G6" s="82"/>
      <c r="H6" s="82"/>
      <c r="I6" s="83">
        <f>+Impact1*Probability1</f>
        <v>0</v>
      </c>
      <c r="J6" s="84" t="e">
        <f t="shared" ref="J6:J12" si="0">VLOOKUP(I6,$N$7:$O$12,2,FALSE)</f>
        <v>#N/A</v>
      </c>
      <c r="K6" s="85" t="e">
        <f t="shared" ref="K6:K13" si="1">IF(J6=1,"Bajo",IF(J6=2,"Medio",IF(J6=3,"Alto","")))</f>
        <v>#N/A</v>
      </c>
      <c r="L6" s="16"/>
      <c r="M6" s="14"/>
      <c r="N6" s="172"/>
      <c r="O6" s="76" t="s">
        <v>7</v>
      </c>
      <c r="P6" s="75" t="s">
        <v>8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37.5" customHeight="1" x14ac:dyDescent="0.2">
      <c r="A7" s="47"/>
      <c r="B7" s="49"/>
      <c r="C7" s="86"/>
      <c r="D7" s="87"/>
      <c r="E7" s="87"/>
      <c r="F7" s="88"/>
      <c r="G7" s="82"/>
      <c r="H7" s="82"/>
      <c r="I7" s="83">
        <f>+Impact2*Probability2</f>
        <v>0</v>
      </c>
      <c r="J7" s="89" t="e">
        <f t="shared" si="0"/>
        <v>#N/A</v>
      </c>
      <c r="K7" s="85" t="e">
        <f t="shared" si="1"/>
        <v>#N/A</v>
      </c>
      <c r="L7" s="16"/>
      <c r="M7" s="14"/>
      <c r="N7" s="57">
        <v>6</v>
      </c>
      <c r="O7" s="42">
        <v>3</v>
      </c>
      <c r="P7" s="52" t="s">
        <v>9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31.5" customHeight="1" x14ac:dyDescent="0.2">
      <c r="A8" s="47"/>
      <c r="B8" s="49"/>
      <c r="C8" s="86"/>
      <c r="D8" s="90"/>
      <c r="E8" s="87"/>
      <c r="F8" s="91"/>
      <c r="G8" s="82"/>
      <c r="H8" s="82"/>
      <c r="I8" s="92">
        <f>+Impact3*Probability3</f>
        <v>0</v>
      </c>
      <c r="J8" s="89" t="e">
        <f t="shared" si="0"/>
        <v>#N/A</v>
      </c>
      <c r="K8" s="93" t="e">
        <f t="shared" si="1"/>
        <v>#N/A</v>
      </c>
      <c r="L8" s="16"/>
      <c r="M8" s="14"/>
      <c r="N8" s="58">
        <v>5</v>
      </c>
      <c r="O8" s="17">
        <v>3</v>
      </c>
      <c r="P8" s="53" t="s">
        <v>9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40.15" customHeight="1" x14ac:dyDescent="0.2">
      <c r="A9" s="47"/>
      <c r="B9" s="49"/>
      <c r="C9" s="86"/>
      <c r="D9" s="91"/>
      <c r="E9" s="87"/>
      <c r="F9" s="91"/>
      <c r="G9" s="82"/>
      <c r="H9" s="82"/>
      <c r="I9" s="92">
        <f>+Impact4*Probability4</f>
        <v>0</v>
      </c>
      <c r="J9" s="89" t="e">
        <f t="shared" si="0"/>
        <v>#N/A</v>
      </c>
      <c r="K9" s="93" t="e">
        <f t="shared" si="1"/>
        <v>#N/A</v>
      </c>
      <c r="L9" s="16"/>
      <c r="M9" s="14"/>
      <c r="N9" s="58">
        <v>4</v>
      </c>
      <c r="O9" s="17">
        <v>2</v>
      </c>
      <c r="P9" s="54" t="s">
        <v>10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38.25" customHeight="1" x14ac:dyDescent="0.2">
      <c r="A10" s="47"/>
      <c r="B10" s="49"/>
      <c r="C10" s="86"/>
      <c r="D10" s="94"/>
      <c r="E10" s="87"/>
      <c r="F10" s="91"/>
      <c r="G10" s="82"/>
      <c r="H10" s="82"/>
      <c r="I10" s="92">
        <f>+Impact5*Probability5</f>
        <v>0</v>
      </c>
      <c r="J10" s="89" t="e">
        <f t="shared" si="0"/>
        <v>#N/A</v>
      </c>
      <c r="K10" s="93" t="e">
        <f t="shared" si="1"/>
        <v>#N/A</v>
      </c>
      <c r="L10" s="16"/>
      <c r="M10" s="14"/>
      <c r="N10" s="58">
        <v>3</v>
      </c>
      <c r="O10" s="17">
        <v>2</v>
      </c>
      <c r="P10" s="54" t="s">
        <v>10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40.5" customHeight="1" x14ac:dyDescent="0.2">
      <c r="A11" s="47"/>
      <c r="B11" s="49"/>
      <c r="C11" s="86"/>
      <c r="D11" s="94"/>
      <c r="E11" s="87"/>
      <c r="F11" s="91"/>
      <c r="G11" s="82"/>
      <c r="H11" s="82"/>
      <c r="I11" s="92">
        <f>+Impact6*Probability6</f>
        <v>0</v>
      </c>
      <c r="J11" s="89" t="e">
        <f t="shared" si="0"/>
        <v>#N/A</v>
      </c>
      <c r="K11" s="93" t="e">
        <f t="shared" si="1"/>
        <v>#N/A</v>
      </c>
      <c r="L11" s="16"/>
      <c r="M11" s="14"/>
      <c r="N11" s="58">
        <v>2</v>
      </c>
      <c r="O11" s="17">
        <v>1</v>
      </c>
      <c r="P11" s="55" t="s">
        <v>11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33" customHeight="1" thickBot="1" x14ac:dyDescent="0.25">
      <c r="A12" s="47"/>
      <c r="B12" s="49"/>
      <c r="C12" s="86"/>
      <c r="D12" s="91"/>
      <c r="E12" s="87"/>
      <c r="F12" s="91"/>
      <c r="G12" s="82"/>
      <c r="H12" s="82"/>
      <c r="I12" s="92">
        <f>+Impact7*Probability7</f>
        <v>0</v>
      </c>
      <c r="J12" s="89" t="e">
        <f t="shared" si="0"/>
        <v>#N/A</v>
      </c>
      <c r="K12" s="93" t="e">
        <f t="shared" si="1"/>
        <v>#N/A</v>
      </c>
      <c r="L12" s="16"/>
      <c r="M12" s="14"/>
      <c r="N12" s="59">
        <v>1</v>
      </c>
      <c r="O12" s="60">
        <v>1</v>
      </c>
      <c r="P12" s="56" t="s">
        <v>11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74.25" customHeight="1" x14ac:dyDescent="0.2">
      <c r="A13" s="47"/>
      <c r="B13" s="49"/>
      <c r="C13" s="86"/>
      <c r="D13" s="91"/>
      <c r="E13" s="87"/>
      <c r="F13" s="91"/>
      <c r="G13" s="82"/>
      <c r="H13" s="82"/>
      <c r="I13" s="92">
        <f>+Impact8*Probability8</f>
        <v>0</v>
      </c>
      <c r="J13" s="89">
        <v>3</v>
      </c>
      <c r="K13" s="93" t="str">
        <f t="shared" si="1"/>
        <v>Alto</v>
      </c>
      <c r="L13" s="16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2.75" customHeight="1" thickBot="1" x14ac:dyDescent="0.3">
      <c r="A14" s="14"/>
      <c r="B14" s="48"/>
      <c r="C14" s="175" t="s">
        <v>4</v>
      </c>
      <c r="D14" s="176"/>
      <c r="E14" s="176"/>
      <c r="F14" s="176"/>
      <c r="G14" s="176"/>
      <c r="H14" s="176"/>
      <c r="I14" s="176"/>
      <c r="J14" s="177" t="s">
        <v>4</v>
      </c>
      <c r="K14" s="178"/>
      <c r="L14" s="18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27.75" customHeight="1" x14ac:dyDescent="0.2">
      <c r="A15" s="14"/>
      <c r="B15" s="48"/>
      <c r="C15" s="19" t="s">
        <v>4</v>
      </c>
      <c r="D15" s="164" t="s">
        <v>4</v>
      </c>
      <c r="E15" s="165"/>
      <c r="F15" s="165"/>
      <c r="G15" s="165"/>
      <c r="H15" s="165"/>
      <c r="I15" s="165"/>
      <c r="J15" s="166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2.75" customHeight="1" x14ac:dyDescent="0.2">
      <c r="A16" s="14"/>
      <c r="B16" s="48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2.75" customHeight="1" x14ac:dyDescent="0.2">
      <c r="A17" s="14"/>
      <c r="B17" s="48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2.75" customHeight="1" x14ac:dyDescent="0.2">
      <c r="A18" s="14"/>
      <c r="B18" s="48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2.75" customHeight="1" x14ac:dyDescent="0.2">
      <c r="A19" s="14"/>
      <c r="B19" s="4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2.75" customHeight="1" x14ac:dyDescent="0.2">
      <c r="A20" s="14"/>
      <c r="B20" s="48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2.75" customHeight="1" x14ac:dyDescent="0.2">
      <c r="A21" s="14"/>
      <c r="B21" s="48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2.75" customHeight="1" x14ac:dyDescent="0.2">
      <c r="A22" s="14"/>
      <c r="B22" s="48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2.75" customHeight="1" x14ac:dyDescent="0.2">
      <c r="A23" s="14"/>
      <c r="B23" s="48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2.75" customHeight="1" x14ac:dyDescent="0.2">
      <c r="A24" s="14"/>
      <c r="B24" s="48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2.75" customHeight="1" x14ac:dyDescent="0.2">
      <c r="A25" s="14"/>
      <c r="B25" s="48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2.75" customHeight="1" x14ac:dyDescent="0.2">
      <c r="A26" s="14"/>
      <c r="B26" s="48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2.75" customHeight="1" x14ac:dyDescent="0.2">
      <c r="A27" s="14"/>
      <c r="B27" s="48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2.75" customHeight="1" x14ac:dyDescent="0.2">
      <c r="A28" s="14"/>
      <c r="B28" s="48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2.75" customHeight="1" x14ac:dyDescent="0.2">
      <c r="A29" s="14"/>
      <c r="B29" s="48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2.75" customHeight="1" x14ac:dyDescent="0.2">
      <c r="A30" s="14"/>
      <c r="B30" s="48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2.75" customHeight="1" x14ac:dyDescent="0.2">
      <c r="A31" s="14"/>
      <c r="B31" s="48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2.75" customHeight="1" x14ac:dyDescent="0.2">
      <c r="A32" s="14"/>
      <c r="B32" s="4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2.75" customHeight="1" x14ac:dyDescent="0.2">
      <c r="A33" s="14"/>
      <c r="B33" s="4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2.75" customHeight="1" x14ac:dyDescent="0.2">
      <c r="A34" s="14"/>
      <c r="B34" s="4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2.75" customHeight="1" x14ac:dyDescent="0.2">
      <c r="A35" s="14"/>
      <c r="B35" s="4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2.75" customHeight="1" x14ac:dyDescent="0.2">
      <c r="A36" s="14"/>
      <c r="B36" s="4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2.75" customHeight="1" x14ac:dyDescent="0.2">
      <c r="A37" s="14"/>
      <c r="B37" s="4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2.75" customHeight="1" x14ac:dyDescent="0.2">
      <c r="A38" s="14"/>
      <c r="B38" s="4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2.75" customHeight="1" x14ac:dyDescent="0.2">
      <c r="A39" s="14"/>
      <c r="B39" s="48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2">
      <c r="A40" s="14"/>
      <c r="B40" s="48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2">
      <c r="A41" s="14"/>
      <c r="B41" s="48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2.75" customHeight="1" x14ac:dyDescent="0.2">
      <c r="A42" s="14"/>
      <c r="B42" s="4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2">
      <c r="A43" s="14"/>
      <c r="B43" s="4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2">
      <c r="A44" s="14"/>
      <c r="B44" s="48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2">
      <c r="A45" s="14"/>
      <c r="B45" s="48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2">
      <c r="A46" s="14"/>
      <c r="B46" s="48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2">
      <c r="A47" s="14"/>
      <c r="B47" s="4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2">
      <c r="A48" s="14"/>
      <c r="B48" s="4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2">
      <c r="A49" s="14"/>
      <c r="B49" s="4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2">
      <c r="A50" s="14"/>
      <c r="B50" s="48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2">
      <c r="A51" s="14"/>
      <c r="B51" s="4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2">
      <c r="A52" s="14"/>
      <c r="B52" s="48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2">
      <c r="A53" s="14"/>
      <c r="B53" s="48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2">
      <c r="A54" s="14"/>
      <c r="B54" s="48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2">
      <c r="A55" s="14"/>
      <c r="B55" s="48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2">
      <c r="A56" s="14"/>
      <c r="B56" s="48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2">
      <c r="A57" s="14"/>
      <c r="B57" s="48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2">
      <c r="A58" s="14"/>
      <c r="B58" s="48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2">
      <c r="A59" s="14"/>
      <c r="B59" s="48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2">
      <c r="A60" s="14"/>
      <c r="B60" s="48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2">
      <c r="A61" s="14"/>
      <c r="B61" s="48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2">
      <c r="A62" s="14"/>
      <c r="B62" s="4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2">
      <c r="A63" s="14"/>
      <c r="B63" s="48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2">
      <c r="A64" s="14"/>
      <c r="B64" s="48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2">
      <c r="A65" s="14"/>
      <c r="B65" s="48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2">
      <c r="A66" s="14"/>
      <c r="B66" s="48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2">
      <c r="A67" s="14"/>
      <c r="B67" s="48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2">
      <c r="A68" s="14"/>
      <c r="B68" s="48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2">
      <c r="A69" s="14"/>
      <c r="B69" s="48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2">
      <c r="A70" s="14"/>
      <c r="B70" s="48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2">
      <c r="A71" s="14"/>
      <c r="B71" s="48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2">
      <c r="A72" s="14"/>
      <c r="B72" s="48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2">
      <c r="A73" s="14"/>
      <c r="B73" s="48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2">
      <c r="A74" s="14"/>
      <c r="B74" s="48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2">
      <c r="A75" s="14"/>
      <c r="B75" s="48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2">
      <c r="A76" s="14"/>
      <c r="B76" s="48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2">
      <c r="A77" s="14"/>
      <c r="B77" s="48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2">
      <c r="A78" s="14"/>
      <c r="B78" s="48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2">
      <c r="A79" s="14"/>
      <c r="B79" s="48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2">
      <c r="A80" s="14"/>
      <c r="B80" s="48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2">
      <c r="A81" s="14"/>
      <c r="B81" s="48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2">
      <c r="A82" s="14"/>
      <c r="B82" s="48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2">
      <c r="A83" s="14"/>
      <c r="B83" s="48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2">
      <c r="A84" s="14"/>
      <c r="B84" s="48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2">
      <c r="A85" s="14"/>
      <c r="B85" s="48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2">
      <c r="A86" s="14"/>
      <c r="B86" s="48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2">
      <c r="A87" s="14"/>
      <c r="B87" s="48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2">
      <c r="A88" s="14"/>
      <c r="B88" s="48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2">
      <c r="A89" s="14"/>
      <c r="B89" s="48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2">
      <c r="A90" s="14"/>
      <c r="B90" s="48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2">
      <c r="A91" s="14"/>
      <c r="B91" s="48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2">
      <c r="A92" s="14"/>
      <c r="B92" s="48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2">
      <c r="A93" s="14"/>
      <c r="B93" s="48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2">
      <c r="A94" s="14"/>
      <c r="B94" s="48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2">
      <c r="A95" s="14"/>
      <c r="B95" s="48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2">
      <c r="A96" s="14"/>
      <c r="B96" s="48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2">
      <c r="A97" s="14"/>
      <c r="B97" s="48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2">
      <c r="A98" s="14"/>
      <c r="B98" s="48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2">
      <c r="A99" s="14"/>
      <c r="B99" s="48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2">
      <c r="A100" s="14"/>
      <c r="B100" s="48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2">
      <c r="A101" s="14"/>
      <c r="B101" s="48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2">
      <c r="A102" s="14"/>
      <c r="B102" s="48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2">
      <c r="A103" s="14"/>
      <c r="B103" s="48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2">
      <c r="A104" s="14"/>
      <c r="B104" s="4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2">
      <c r="A105" s="14"/>
      <c r="B105" s="48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2">
      <c r="A106" s="14"/>
      <c r="B106" s="48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2">
      <c r="A107" s="14"/>
      <c r="B107" s="48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2">
      <c r="A108" s="14"/>
      <c r="B108" s="48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2">
      <c r="A109" s="14"/>
      <c r="B109" s="48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2">
      <c r="A110" s="14"/>
      <c r="B110" s="48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2">
      <c r="A111" s="14"/>
      <c r="B111" s="48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2">
      <c r="A112" s="14"/>
      <c r="B112" s="48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2">
      <c r="A113" s="14"/>
      <c r="B113" s="48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2">
      <c r="A114" s="14"/>
      <c r="B114" s="48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2">
      <c r="A115" s="14"/>
      <c r="B115" s="48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2">
      <c r="A116" s="14"/>
      <c r="B116" s="48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2">
      <c r="A117" s="14"/>
      <c r="B117" s="48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2">
      <c r="A118" s="14"/>
      <c r="B118" s="48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2">
      <c r="A119" s="14"/>
      <c r="B119" s="48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2">
      <c r="A120" s="14"/>
      <c r="B120" s="48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2">
      <c r="A121" s="14"/>
      <c r="B121" s="48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2">
      <c r="A122" s="14"/>
      <c r="B122" s="48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2">
      <c r="A123" s="14"/>
      <c r="B123" s="48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2">
      <c r="A124" s="14"/>
      <c r="B124" s="48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2">
      <c r="A125" s="14"/>
      <c r="B125" s="48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2">
      <c r="A126" s="14"/>
      <c r="B126" s="48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2">
      <c r="A127" s="14"/>
      <c r="B127" s="48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2">
      <c r="A128" s="14"/>
      <c r="B128" s="48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2">
      <c r="A129" s="14"/>
      <c r="B129" s="48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2">
      <c r="A130" s="14"/>
      <c r="B130" s="48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2">
      <c r="A131" s="14"/>
      <c r="B131" s="48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2">
      <c r="A132" s="14"/>
      <c r="B132" s="48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2">
      <c r="A133" s="14"/>
      <c r="B133" s="48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2">
      <c r="A134" s="14"/>
      <c r="B134" s="48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2">
      <c r="A135" s="14"/>
      <c r="B135" s="48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2">
      <c r="A136" s="14"/>
      <c r="B136" s="48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2">
      <c r="A137" s="14"/>
      <c r="B137" s="48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2">
      <c r="A138" s="14"/>
      <c r="B138" s="48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2">
      <c r="A139" s="14"/>
      <c r="B139" s="48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2">
      <c r="A140" s="14"/>
      <c r="B140" s="48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2">
      <c r="A141" s="14"/>
      <c r="B141" s="48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2">
      <c r="A142" s="14"/>
      <c r="B142" s="48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2">
      <c r="A143" s="14"/>
      <c r="B143" s="48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2">
      <c r="A144" s="14"/>
      <c r="B144" s="48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2">
      <c r="A145" s="14"/>
      <c r="B145" s="48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2">
      <c r="A146" s="14"/>
      <c r="B146" s="48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2">
      <c r="A147" s="14"/>
      <c r="B147" s="48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2">
      <c r="A148" s="14"/>
      <c r="B148" s="48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2">
      <c r="A149" s="14"/>
      <c r="B149" s="48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2">
      <c r="A150" s="14"/>
      <c r="B150" s="48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2">
      <c r="A151" s="14"/>
      <c r="B151" s="48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2">
      <c r="A152" s="14"/>
      <c r="B152" s="48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2">
      <c r="A153" s="14"/>
      <c r="B153" s="48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2">
      <c r="A154" s="14"/>
      <c r="B154" s="48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2">
      <c r="A155" s="14"/>
      <c r="B155" s="48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2">
      <c r="A156" s="14"/>
      <c r="B156" s="48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2">
      <c r="A157" s="14"/>
      <c r="B157" s="48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2">
      <c r="A158" s="14"/>
      <c r="B158" s="48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2">
      <c r="A159" s="14"/>
      <c r="B159" s="48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2">
      <c r="A160" s="14"/>
      <c r="B160" s="48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2">
      <c r="A161" s="14"/>
      <c r="B161" s="48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2">
      <c r="A162" s="14"/>
      <c r="B162" s="48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2">
      <c r="A163" s="14"/>
      <c r="B163" s="48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2">
      <c r="A164" s="14"/>
      <c r="B164" s="48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2">
      <c r="A165" s="14"/>
      <c r="B165" s="48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2">
      <c r="A166" s="14"/>
      <c r="B166" s="48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2">
      <c r="A167" s="14"/>
      <c r="B167" s="48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2">
      <c r="A168" s="14"/>
      <c r="B168" s="48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2">
      <c r="A169" s="14"/>
      <c r="B169" s="48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2">
      <c r="A170" s="14"/>
      <c r="B170" s="48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2">
      <c r="A171" s="14"/>
      <c r="B171" s="48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2">
      <c r="A172" s="14"/>
      <c r="B172" s="48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2">
      <c r="A173" s="14"/>
      <c r="B173" s="48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2">
      <c r="A174" s="14"/>
      <c r="B174" s="48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2">
      <c r="A175" s="14"/>
      <c r="B175" s="48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2">
      <c r="A176" s="14"/>
      <c r="B176" s="48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2">
      <c r="A177" s="14"/>
      <c r="B177" s="48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2">
      <c r="A178" s="14"/>
      <c r="B178" s="48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2">
      <c r="A179" s="14"/>
      <c r="B179" s="48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2">
      <c r="A180" s="14"/>
      <c r="B180" s="48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2">
      <c r="A181" s="14"/>
      <c r="B181" s="48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2">
      <c r="A182" s="14"/>
      <c r="B182" s="48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2">
      <c r="A183" s="14"/>
      <c r="B183" s="48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2">
      <c r="A184" s="14"/>
      <c r="B184" s="48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2">
      <c r="A185" s="14"/>
      <c r="B185" s="48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2">
      <c r="A186" s="14"/>
      <c r="B186" s="48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2">
      <c r="A187" s="14"/>
      <c r="B187" s="48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2">
      <c r="A188" s="14"/>
      <c r="B188" s="48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2">
      <c r="A189" s="14"/>
      <c r="B189" s="48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2">
      <c r="A190" s="14"/>
      <c r="B190" s="48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2">
      <c r="A191" s="14"/>
      <c r="B191" s="48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2">
      <c r="A192" s="14"/>
      <c r="B192" s="48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2">
      <c r="A193" s="14"/>
      <c r="B193" s="48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2">
      <c r="A194" s="14"/>
      <c r="B194" s="48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2">
      <c r="A195" s="14"/>
      <c r="B195" s="48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2">
      <c r="A196" s="14"/>
      <c r="B196" s="48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2">
      <c r="A197" s="14"/>
      <c r="B197" s="48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2">
      <c r="A198" s="14"/>
      <c r="B198" s="48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2">
      <c r="A199" s="14"/>
      <c r="B199" s="48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2">
      <c r="A200" s="14"/>
      <c r="B200" s="48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2">
      <c r="A201" s="14"/>
      <c r="B201" s="48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2">
      <c r="A202" s="14"/>
      <c r="B202" s="48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2">
      <c r="A203" s="14"/>
      <c r="B203" s="48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2">
      <c r="A204" s="14"/>
      <c r="B204" s="48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2">
      <c r="A205" s="14"/>
      <c r="B205" s="48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2">
      <c r="A206" s="14"/>
      <c r="B206" s="48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2">
      <c r="A207" s="14"/>
      <c r="B207" s="48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2">
      <c r="A208" s="14"/>
      <c r="B208" s="48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2">
      <c r="A209" s="14"/>
      <c r="B209" s="48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2">
      <c r="A210" s="14"/>
      <c r="B210" s="48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2">
      <c r="A211" s="14"/>
      <c r="B211" s="48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2">
      <c r="A212" s="14"/>
      <c r="B212" s="48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2">
      <c r="A213" s="14"/>
      <c r="B213" s="48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2">
      <c r="A214" s="14"/>
      <c r="B214" s="48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2">
      <c r="A215" s="14"/>
      <c r="B215" s="48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2">
      <c r="A216" s="14"/>
      <c r="B216" s="48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2">
      <c r="A217" s="14"/>
      <c r="B217" s="48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2">
      <c r="A218" s="14"/>
      <c r="B218" s="48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2">
      <c r="A219" s="14"/>
      <c r="B219" s="48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2">
      <c r="A220" s="14"/>
      <c r="B220" s="48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2">
      <c r="A221" s="14"/>
      <c r="B221" s="48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2">
      <c r="A222" s="14"/>
      <c r="B222" s="48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2">
      <c r="A223" s="14"/>
      <c r="B223" s="48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2">
      <c r="A224" s="14"/>
      <c r="B224" s="48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2">
      <c r="A225" s="14"/>
      <c r="B225" s="48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2">
      <c r="A226" s="14"/>
      <c r="B226" s="48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2">
      <c r="A227" s="14"/>
      <c r="B227" s="48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2">
      <c r="A228" s="14"/>
      <c r="B228" s="48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2">
      <c r="A229" s="14"/>
      <c r="B229" s="48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2">
      <c r="A230" s="14"/>
      <c r="B230" s="48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2">
      <c r="A231" s="14"/>
      <c r="B231" s="48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2">
      <c r="A232" s="14"/>
      <c r="B232" s="48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2">
      <c r="A233" s="14"/>
      <c r="B233" s="48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2">
      <c r="A234" s="14"/>
      <c r="B234" s="48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2">
      <c r="A235" s="14"/>
      <c r="B235" s="48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2">
      <c r="A236" s="14"/>
      <c r="B236" s="48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2">
      <c r="A237" s="14"/>
      <c r="B237" s="48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2">
      <c r="A238" s="14"/>
      <c r="B238" s="48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2">
      <c r="A239" s="14"/>
      <c r="B239" s="48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2">
      <c r="A240" s="14"/>
      <c r="B240" s="48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2">
      <c r="A241" s="14"/>
      <c r="B241" s="48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2">
      <c r="A242" s="14"/>
      <c r="B242" s="48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2">
      <c r="A243" s="14"/>
      <c r="B243" s="48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2">
      <c r="A244" s="14"/>
      <c r="B244" s="48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2">
      <c r="A245" s="14"/>
      <c r="B245" s="48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2">
      <c r="A246" s="14"/>
      <c r="B246" s="48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2">
      <c r="A247" s="14"/>
      <c r="B247" s="48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2">
      <c r="A248" s="14"/>
      <c r="B248" s="48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2">
      <c r="A249" s="14"/>
      <c r="B249" s="48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2">
      <c r="A250" s="14"/>
      <c r="B250" s="48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2">
      <c r="A251" s="14"/>
      <c r="B251" s="48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2">
      <c r="A252" s="14"/>
      <c r="B252" s="48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2">
      <c r="A253" s="14"/>
      <c r="B253" s="48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2">
      <c r="A254" s="14"/>
      <c r="B254" s="48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2">
      <c r="A255" s="14"/>
      <c r="B255" s="48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2">
      <c r="A256" s="14"/>
      <c r="B256" s="48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2">
      <c r="A257" s="14"/>
      <c r="B257" s="48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2">
      <c r="A258" s="14"/>
      <c r="B258" s="48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2">
      <c r="A259" s="14"/>
      <c r="B259" s="48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2">
      <c r="A260" s="14"/>
      <c r="B260" s="48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2">
      <c r="A261" s="14"/>
      <c r="B261" s="48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2">
      <c r="A262" s="14"/>
      <c r="B262" s="48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2">
      <c r="A263" s="14"/>
      <c r="B263" s="48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2">
      <c r="A264" s="14"/>
      <c r="B264" s="48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2">
      <c r="A265" s="14"/>
      <c r="B265" s="48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2">
      <c r="A266" s="14"/>
      <c r="B266" s="48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2">
      <c r="A267" s="14"/>
      <c r="B267" s="48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2">
      <c r="A268" s="14"/>
      <c r="B268" s="48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2">
      <c r="A269" s="14"/>
      <c r="B269" s="48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2">
      <c r="A270" s="14"/>
      <c r="B270" s="48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2">
      <c r="A271" s="14"/>
      <c r="B271" s="48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2">
      <c r="A272" s="14"/>
      <c r="B272" s="48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2">
      <c r="A273" s="14"/>
      <c r="B273" s="48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2">
      <c r="A274" s="14"/>
      <c r="B274" s="48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2">
      <c r="A275" s="14"/>
      <c r="B275" s="48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2">
      <c r="A276" s="14"/>
      <c r="B276" s="48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2">
      <c r="A277" s="14"/>
      <c r="B277" s="48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2">
      <c r="A278" s="14"/>
      <c r="B278" s="48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2">
      <c r="A279" s="14"/>
      <c r="B279" s="48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2">
      <c r="A280" s="14"/>
      <c r="B280" s="48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2">
      <c r="A281" s="14"/>
      <c r="B281" s="48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2">
      <c r="A282" s="14"/>
      <c r="B282" s="48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2">
      <c r="A283" s="14"/>
      <c r="B283" s="48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2">
      <c r="A284" s="14"/>
      <c r="B284" s="48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2">
      <c r="A285" s="14"/>
      <c r="B285" s="48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2">
      <c r="A286" s="14"/>
      <c r="B286" s="48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2">
      <c r="A287" s="14"/>
      <c r="B287" s="48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2">
      <c r="A288" s="14"/>
      <c r="B288" s="48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2">
      <c r="A289" s="14"/>
      <c r="B289" s="48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2">
      <c r="A290" s="14"/>
      <c r="B290" s="48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2">
      <c r="A291" s="14"/>
      <c r="B291" s="48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2">
      <c r="A292" s="14"/>
      <c r="B292" s="48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2">
      <c r="A293" s="14"/>
      <c r="B293" s="48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2">
      <c r="A294" s="14"/>
      <c r="B294" s="48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2">
      <c r="A295" s="14"/>
      <c r="B295" s="48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2">
      <c r="A296" s="14"/>
      <c r="B296" s="48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2">
      <c r="A297" s="14"/>
      <c r="B297" s="48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2">
      <c r="A298" s="14"/>
      <c r="B298" s="48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2">
      <c r="A299" s="14"/>
      <c r="B299" s="48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2">
      <c r="A300" s="14"/>
      <c r="B300" s="48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2">
      <c r="A301" s="14"/>
      <c r="B301" s="48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2">
      <c r="A302" s="14"/>
      <c r="B302" s="48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2">
      <c r="A303" s="14"/>
      <c r="B303" s="48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2">
      <c r="A304" s="14"/>
      <c r="B304" s="48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2">
      <c r="A305" s="14"/>
      <c r="B305" s="48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2">
      <c r="A306" s="14"/>
      <c r="B306" s="48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2">
      <c r="A307" s="14"/>
      <c r="B307" s="48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2">
      <c r="A308" s="14"/>
      <c r="B308" s="48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2">
      <c r="A309" s="14"/>
      <c r="B309" s="48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2">
      <c r="A310" s="14"/>
      <c r="B310" s="48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2">
      <c r="A311" s="14"/>
      <c r="B311" s="48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2">
      <c r="A312" s="14"/>
      <c r="B312" s="48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2">
      <c r="A313" s="14"/>
      <c r="B313" s="48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2">
      <c r="A314" s="14"/>
      <c r="B314" s="48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2">
      <c r="A315" s="14"/>
      <c r="B315" s="48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2">
      <c r="A316" s="14"/>
      <c r="B316" s="48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2">
      <c r="A317" s="14"/>
      <c r="B317" s="48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2">
      <c r="A318" s="14"/>
      <c r="B318" s="48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2">
      <c r="A319" s="14"/>
      <c r="B319" s="48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2">
      <c r="A320" s="14"/>
      <c r="B320" s="48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2">
      <c r="A321" s="14"/>
      <c r="B321" s="48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2">
      <c r="A322" s="14"/>
      <c r="B322" s="48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2">
      <c r="A323" s="14"/>
      <c r="B323" s="48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2">
      <c r="A324" s="14"/>
      <c r="B324" s="48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2">
      <c r="A325" s="14"/>
      <c r="B325" s="48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2">
      <c r="A326" s="14"/>
      <c r="B326" s="48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2">
      <c r="A327" s="14"/>
      <c r="B327" s="48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2">
      <c r="A328" s="14"/>
      <c r="B328" s="48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2">
      <c r="A329" s="14"/>
      <c r="B329" s="48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2">
      <c r="A330" s="14"/>
      <c r="B330" s="48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2">
      <c r="A331" s="14"/>
      <c r="B331" s="48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2">
      <c r="A332" s="14"/>
      <c r="B332" s="48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2">
      <c r="A333" s="14"/>
      <c r="B333" s="48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2">
      <c r="A334" s="14"/>
      <c r="B334" s="48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2">
      <c r="A335" s="14"/>
      <c r="B335" s="48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2">
      <c r="A336" s="14"/>
      <c r="B336" s="48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2">
      <c r="A337" s="14"/>
      <c r="B337" s="48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2">
      <c r="A338" s="14"/>
      <c r="B338" s="48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2">
      <c r="A339" s="14"/>
      <c r="B339" s="48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2">
      <c r="A340" s="14"/>
      <c r="B340" s="48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2">
      <c r="A341" s="14"/>
      <c r="B341" s="48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2">
      <c r="A342" s="14"/>
      <c r="B342" s="48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2">
      <c r="A343" s="14"/>
      <c r="B343" s="48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2">
      <c r="A344" s="14"/>
      <c r="B344" s="48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2">
      <c r="A345" s="14"/>
      <c r="B345" s="48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2">
      <c r="A346" s="14"/>
      <c r="B346" s="48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2">
      <c r="A347" s="14"/>
      <c r="B347" s="48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2">
      <c r="A348" s="14"/>
      <c r="B348" s="48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2">
      <c r="A349" s="14"/>
      <c r="B349" s="48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2">
      <c r="A350" s="14"/>
      <c r="B350" s="48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2">
      <c r="A351" s="14"/>
      <c r="B351" s="48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2">
      <c r="A352" s="14"/>
      <c r="B352" s="48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2">
      <c r="A353" s="14"/>
      <c r="B353" s="48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2">
      <c r="A354" s="14"/>
      <c r="B354" s="48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2">
      <c r="A355" s="14"/>
      <c r="B355" s="48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2">
      <c r="A356" s="14"/>
      <c r="B356" s="48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2">
      <c r="A357" s="14"/>
      <c r="B357" s="48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2">
      <c r="A358" s="14"/>
      <c r="B358" s="48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2">
      <c r="A359" s="14"/>
      <c r="B359" s="48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2">
      <c r="A360" s="14"/>
      <c r="B360" s="48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2">
      <c r="A361" s="14"/>
      <c r="B361" s="48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2">
      <c r="A362" s="14"/>
      <c r="B362" s="48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2">
      <c r="A363" s="14"/>
      <c r="B363" s="48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2">
      <c r="A364" s="14"/>
      <c r="B364" s="48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2">
      <c r="A365" s="14"/>
      <c r="B365" s="48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2">
      <c r="A366" s="14"/>
      <c r="B366" s="48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2">
      <c r="A367" s="14"/>
      <c r="B367" s="48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2">
      <c r="A368" s="14"/>
      <c r="B368" s="48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2">
      <c r="A369" s="14"/>
      <c r="B369" s="48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2">
      <c r="A370" s="14"/>
      <c r="B370" s="48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2">
      <c r="A371" s="14"/>
      <c r="B371" s="48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2">
      <c r="A372" s="14"/>
      <c r="B372" s="48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2">
      <c r="A373" s="14"/>
      <c r="B373" s="48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2">
      <c r="A374" s="14"/>
      <c r="B374" s="48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2">
      <c r="A375" s="14"/>
      <c r="B375" s="48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2">
      <c r="A376" s="14"/>
      <c r="B376" s="48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2">
      <c r="A377" s="14"/>
      <c r="B377" s="48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2">
      <c r="A378" s="14"/>
      <c r="B378" s="48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2">
      <c r="A379" s="14"/>
      <c r="B379" s="48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2">
      <c r="A380" s="14"/>
      <c r="B380" s="48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2">
      <c r="A381" s="14"/>
      <c r="B381" s="48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2">
      <c r="A382" s="14"/>
      <c r="B382" s="48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2">
      <c r="A383" s="14"/>
      <c r="B383" s="48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2">
      <c r="A384" s="14"/>
      <c r="B384" s="48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2">
      <c r="A385" s="14"/>
      <c r="B385" s="48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2">
      <c r="A386" s="14"/>
      <c r="B386" s="48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2">
      <c r="A387" s="14"/>
      <c r="B387" s="48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2">
      <c r="A388" s="14"/>
      <c r="B388" s="48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2">
      <c r="A389" s="14"/>
      <c r="B389" s="48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2">
      <c r="A390" s="14"/>
      <c r="B390" s="48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2">
      <c r="A391" s="14"/>
      <c r="B391" s="48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2">
      <c r="A392" s="14"/>
      <c r="B392" s="48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2">
      <c r="A393" s="14"/>
      <c r="B393" s="48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2">
      <c r="A394" s="14"/>
      <c r="B394" s="48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2">
      <c r="A395" s="14"/>
      <c r="B395" s="48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2">
      <c r="A396" s="14"/>
      <c r="B396" s="48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2">
      <c r="A397" s="14"/>
      <c r="B397" s="48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2">
      <c r="A398" s="14"/>
      <c r="B398" s="48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2">
      <c r="A399" s="14"/>
      <c r="B399" s="48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2">
      <c r="A400" s="14"/>
      <c r="B400" s="48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2">
      <c r="A401" s="14"/>
      <c r="B401" s="48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2">
      <c r="A402" s="14"/>
      <c r="B402" s="48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2">
      <c r="A403" s="14"/>
      <c r="B403" s="48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2">
      <c r="A404" s="14"/>
      <c r="B404" s="48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2">
      <c r="A405" s="14"/>
      <c r="B405" s="48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2">
      <c r="A406" s="14"/>
      <c r="B406" s="48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2">
      <c r="A407" s="14"/>
      <c r="B407" s="48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2">
      <c r="A408" s="14"/>
      <c r="B408" s="48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2">
      <c r="A409" s="14"/>
      <c r="B409" s="48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2">
      <c r="A410" s="14"/>
      <c r="B410" s="48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2">
      <c r="A411" s="14"/>
      <c r="B411" s="48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2">
      <c r="A412" s="14"/>
      <c r="B412" s="48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2">
      <c r="A413" s="14"/>
      <c r="B413" s="48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2">
      <c r="A414" s="14"/>
      <c r="B414" s="48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2">
      <c r="A415" s="14"/>
      <c r="B415" s="48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2">
      <c r="A416" s="14"/>
      <c r="B416" s="48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2">
      <c r="A417" s="14"/>
      <c r="B417" s="48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2">
      <c r="A418" s="14"/>
      <c r="B418" s="48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2">
      <c r="A419" s="14"/>
      <c r="B419" s="48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2">
      <c r="A420" s="14"/>
      <c r="B420" s="48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2">
      <c r="A421" s="14"/>
      <c r="B421" s="48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2">
      <c r="A422" s="14"/>
      <c r="B422" s="48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2">
      <c r="A423" s="14"/>
      <c r="B423" s="48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2">
      <c r="A424" s="14"/>
      <c r="B424" s="48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2">
      <c r="A425" s="14"/>
      <c r="B425" s="48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2">
      <c r="A426" s="14"/>
      <c r="B426" s="48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2">
      <c r="A427" s="14"/>
      <c r="B427" s="48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2">
      <c r="A428" s="14"/>
      <c r="B428" s="48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2">
      <c r="A429" s="14"/>
      <c r="B429" s="48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2">
      <c r="A430" s="14"/>
      <c r="B430" s="48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2">
      <c r="A431" s="14"/>
      <c r="B431" s="48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2">
      <c r="A432" s="14"/>
      <c r="B432" s="48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2">
      <c r="A433" s="14"/>
      <c r="B433" s="48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2">
      <c r="A434" s="14"/>
      <c r="B434" s="48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2">
      <c r="A435" s="14"/>
      <c r="B435" s="48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2">
      <c r="A436" s="14"/>
      <c r="B436" s="48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2">
      <c r="A437" s="14"/>
      <c r="B437" s="48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2">
      <c r="A438" s="14"/>
      <c r="B438" s="48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2">
      <c r="A439" s="14"/>
      <c r="B439" s="48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2">
      <c r="A440" s="14"/>
      <c r="B440" s="48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2">
      <c r="A441" s="14"/>
      <c r="B441" s="48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2">
      <c r="A442" s="14"/>
      <c r="B442" s="48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2">
      <c r="A443" s="14"/>
      <c r="B443" s="48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2">
      <c r="A444" s="14"/>
      <c r="B444" s="48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2">
      <c r="A445" s="14"/>
      <c r="B445" s="48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2">
      <c r="A446" s="14"/>
      <c r="B446" s="48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2">
      <c r="A447" s="14"/>
      <c r="B447" s="48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2">
      <c r="A448" s="14"/>
      <c r="B448" s="48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2">
      <c r="A449" s="14"/>
      <c r="B449" s="48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2">
      <c r="A450" s="14"/>
      <c r="B450" s="48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2">
      <c r="A451" s="14"/>
      <c r="B451" s="48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2">
      <c r="A452" s="14"/>
      <c r="B452" s="48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2">
      <c r="A453" s="14"/>
      <c r="B453" s="48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2">
      <c r="A454" s="14"/>
      <c r="B454" s="48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2">
      <c r="A455" s="14"/>
      <c r="B455" s="48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2">
      <c r="A456" s="14"/>
      <c r="B456" s="48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2">
      <c r="A457" s="14"/>
      <c r="B457" s="48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2">
      <c r="A458" s="14"/>
      <c r="B458" s="48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2">
      <c r="A459" s="14"/>
      <c r="B459" s="48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2">
      <c r="A460" s="14"/>
      <c r="B460" s="48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2">
      <c r="A461" s="14"/>
      <c r="B461" s="48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2">
      <c r="A462" s="14"/>
      <c r="B462" s="48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2">
      <c r="A463" s="14"/>
      <c r="B463" s="48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2">
      <c r="A464" s="14"/>
      <c r="B464" s="48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2">
      <c r="A465" s="14"/>
      <c r="B465" s="48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2">
      <c r="A466" s="14"/>
      <c r="B466" s="48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2">
      <c r="A467" s="14"/>
      <c r="B467" s="48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2">
      <c r="A468" s="14"/>
      <c r="B468" s="48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2">
      <c r="A469" s="14"/>
      <c r="B469" s="48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2">
      <c r="A470" s="14"/>
      <c r="B470" s="48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2">
      <c r="A471" s="14"/>
      <c r="B471" s="48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2">
      <c r="A472" s="14"/>
      <c r="B472" s="48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2">
      <c r="A473" s="14"/>
      <c r="B473" s="48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2">
      <c r="A474" s="14"/>
      <c r="B474" s="48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2">
      <c r="A475" s="14"/>
      <c r="B475" s="48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2">
      <c r="A476" s="14"/>
      <c r="B476" s="48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2">
      <c r="A477" s="14"/>
      <c r="B477" s="48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2">
      <c r="A478" s="14"/>
      <c r="B478" s="48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2">
      <c r="A479" s="14"/>
      <c r="B479" s="48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2">
      <c r="A480" s="14"/>
      <c r="B480" s="48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2">
      <c r="A481" s="14"/>
      <c r="B481" s="48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2">
      <c r="A482" s="14"/>
      <c r="B482" s="48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2">
      <c r="A483" s="14"/>
      <c r="B483" s="48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2">
      <c r="A484" s="14"/>
      <c r="B484" s="48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2">
      <c r="A485" s="14"/>
      <c r="B485" s="48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2">
      <c r="A486" s="14"/>
      <c r="B486" s="48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2">
      <c r="A487" s="14"/>
      <c r="B487" s="48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2">
      <c r="A488" s="14"/>
      <c r="B488" s="48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2">
      <c r="A489" s="14"/>
      <c r="B489" s="48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2">
      <c r="A490" s="14"/>
      <c r="B490" s="48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2">
      <c r="A491" s="14"/>
      <c r="B491" s="48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2">
      <c r="A492" s="14"/>
      <c r="B492" s="48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2">
      <c r="A493" s="14"/>
      <c r="B493" s="48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2">
      <c r="A494" s="14"/>
      <c r="B494" s="48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2">
      <c r="A495" s="14"/>
      <c r="B495" s="48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2">
      <c r="A496" s="14"/>
      <c r="B496" s="48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2">
      <c r="A497" s="14"/>
      <c r="B497" s="48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2">
      <c r="A498" s="14"/>
      <c r="B498" s="48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2">
      <c r="A499" s="14"/>
      <c r="B499" s="48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2">
      <c r="A500" s="14"/>
      <c r="B500" s="48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2">
      <c r="A501" s="14"/>
      <c r="B501" s="48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2">
      <c r="A502" s="14"/>
      <c r="B502" s="48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2">
      <c r="A503" s="14"/>
      <c r="B503" s="48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2">
      <c r="A504" s="14"/>
      <c r="B504" s="48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2">
      <c r="A505" s="14"/>
      <c r="B505" s="48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2">
      <c r="A506" s="14"/>
      <c r="B506" s="48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2">
      <c r="A507" s="14"/>
      <c r="B507" s="48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2">
      <c r="A508" s="14"/>
      <c r="B508" s="48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2">
      <c r="A509" s="14"/>
      <c r="B509" s="48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2">
      <c r="A510" s="14"/>
      <c r="B510" s="48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2">
      <c r="A511" s="14"/>
      <c r="B511" s="48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2">
      <c r="A512" s="14"/>
      <c r="B512" s="48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2">
      <c r="A513" s="14"/>
      <c r="B513" s="48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2">
      <c r="A514" s="14"/>
      <c r="B514" s="48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2">
      <c r="A515" s="14"/>
      <c r="B515" s="48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2">
      <c r="A516" s="14"/>
      <c r="B516" s="48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2">
      <c r="A517" s="14"/>
      <c r="B517" s="48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2">
      <c r="A518" s="14"/>
      <c r="B518" s="48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2">
      <c r="A519" s="14"/>
      <c r="B519" s="48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2">
      <c r="A520" s="14"/>
      <c r="B520" s="48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2">
      <c r="A521" s="14"/>
      <c r="B521" s="48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2">
      <c r="A522" s="14"/>
      <c r="B522" s="48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2">
      <c r="A523" s="14"/>
      <c r="B523" s="48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2">
      <c r="A524" s="14"/>
      <c r="B524" s="48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2">
      <c r="A525" s="14"/>
      <c r="B525" s="48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2">
      <c r="A526" s="14"/>
      <c r="B526" s="48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2">
      <c r="A527" s="14"/>
      <c r="B527" s="48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2">
      <c r="A528" s="14"/>
      <c r="B528" s="48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2">
      <c r="A529" s="14"/>
      <c r="B529" s="48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2">
      <c r="A530" s="14"/>
      <c r="B530" s="48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2">
      <c r="A531" s="14"/>
      <c r="B531" s="48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2">
      <c r="A532" s="14"/>
      <c r="B532" s="48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2">
      <c r="A533" s="14"/>
      <c r="B533" s="48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2">
      <c r="A534" s="14"/>
      <c r="B534" s="48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2">
      <c r="A535" s="14"/>
      <c r="B535" s="48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2">
      <c r="A536" s="14"/>
      <c r="B536" s="48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2">
      <c r="A537" s="14"/>
      <c r="B537" s="48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2">
      <c r="A538" s="14"/>
      <c r="B538" s="48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2">
      <c r="A539" s="14"/>
      <c r="B539" s="48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2">
      <c r="A540" s="14"/>
      <c r="B540" s="48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2">
      <c r="A541" s="14"/>
      <c r="B541" s="48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2">
      <c r="A542" s="14"/>
      <c r="B542" s="48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2">
      <c r="A543" s="14"/>
      <c r="B543" s="48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2">
      <c r="A544" s="14"/>
      <c r="B544" s="48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2">
      <c r="A545" s="14"/>
      <c r="B545" s="48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2">
      <c r="A546" s="14"/>
      <c r="B546" s="48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2">
      <c r="A547" s="14"/>
      <c r="B547" s="48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2">
      <c r="A548" s="14"/>
      <c r="B548" s="48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2">
      <c r="A549" s="14"/>
      <c r="B549" s="48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2">
      <c r="A550" s="14"/>
      <c r="B550" s="48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2">
      <c r="A551" s="14"/>
      <c r="B551" s="48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2">
      <c r="A552" s="14"/>
      <c r="B552" s="48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2">
      <c r="A553" s="14"/>
      <c r="B553" s="48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2">
      <c r="A554" s="14"/>
      <c r="B554" s="48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2">
      <c r="A555" s="14"/>
      <c r="B555" s="48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2">
      <c r="A556" s="14"/>
      <c r="B556" s="48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2">
      <c r="A557" s="14"/>
      <c r="B557" s="48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2">
      <c r="A558" s="14"/>
      <c r="B558" s="48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2">
      <c r="A559" s="14"/>
      <c r="B559" s="48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2">
      <c r="A560" s="14"/>
      <c r="B560" s="48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2">
      <c r="A561" s="14"/>
      <c r="B561" s="48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2">
      <c r="A562" s="14"/>
      <c r="B562" s="48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2">
      <c r="A563" s="14"/>
      <c r="B563" s="48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2">
      <c r="A564" s="14"/>
      <c r="B564" s="48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2">
      <c r="A565" s="14"/>
      <c r="B565" s="48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2">
      <c r="A566" s="14"/>
      <c r="B566" s="48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2">
      <c r="A567" s="14"/>
      <c r="B567" s="48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2">
      <c r="A568" s="14"/>
      <c r="B568" s="48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2">
      <c r="A569" s="14"/>
      <c r="B569" s="48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2">
      <c r="A570" s="14"/>
      <c r="B570" s="48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2">
      <c r="A571" s="14"/>
      <c r="B571" s="48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2">
      <c r="A572" s="14"/>
      <c r="B572" s="48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2">
      <c r="A573" s="14"/>
      <c r="B573" s="48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2">
      <c r="A574" s="14"/>
      <c r="B574" s="48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2">
      <c r="A575" s="14"/>
      <c r="B575" s="48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2">
      <c r="A576" s="14"/>
      <c r="B576" s="48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2">
      <c r="A577" s="14"/>
      <c r="B577" s="48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2">
      <c r="A578" s="14"/>
      <c r="B578" s="48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2">
      <c r="A579" s="14"/>
      <c r="B579" s="48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2">
      <c r="A580" s="14"/>
      <c r="B580" s="48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2">
      <c r="A581" s="14"/>
      <c r="B581" s="48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2">
      <c r="A582" s="14"/>
      <c r="B582" s="48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2">
      <c r="A583" s="14"/>
      <c r="B583" s="48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2">
      <c r="A584" s="14"/>
      <c r="B584" s="48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2">
      <c r="A585" s="14"/>
      <c r="B585" s="48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2">
      <c r="A586" s="14"/>
      <c r="B586" s="48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2">
      <c r="A587" s="14"/>
      <c r="B587" s="48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2">
      <c r="A588" s="14"/>
      <c r="B588" s="48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2">
      <c r="A589" s="14"/>
      <c r="B589" s="48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2">
      <c r="A590" s="14"/>
      <c r="B590" s="48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2">
      <c r="A591" s="14"/>
      <c r="B591" s="48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2">
      <c r="A592" s="14"/>
      <c r="B592" s="48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2">
      <c r="A593" s="14"/>
      <c r="B593" s="48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2">
      <c r="A594" s="14"/>
      <c r="B594" s="48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2">
      <c r="A595" s="14"/>
      <c r="B595" s="48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2">
      <c r="A596" s="14"/>
      <c r="B596" s="48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2">
      <c r="A597" s="14"/>
      <c r="B597" s="48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2">
      <c r="A598" s="14"/>
      <c r="B598" s="48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2">
      <c r="A599" s="14"/>
      <c r="B599" s="48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2">
      <c r="A600" s="14"/>
      <c r="B600" s="48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2">
      <c r="A601" s="14"/>
      <c r="B601" s="48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2">
      <c r="A602" s="14"/>
      <c r="B602" s="48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2">
      <c r="A603" s="14"/>
      <c r="B603" s="48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2">
      <c r="A604" s="14"/>
      <c r="B604" s="48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2">
      <c r="A605" s="14"/>
      <c r="B605" s="48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2">
      <c r="A606" s="14"/>
      <c r="B606" s="48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2">
      <c r="A607" s="14"/>
      <c r="B607" s="48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2">
      <c r="A608" s="14"/>
      <c r="B608" s="48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2">
      <c r="A609" s="14"/>
      <c r="B609" s="48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2">
      <c r="A610" s="14"/>
      <c r="B610" s="48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2">
      <c r="A611" s="14"/>
      <c r="B611" s="48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2">
      <c r="A612" s="14"/>
      <c r="B612" s="48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2">
      <c r="A613" s="14"/>
      <c r="B613" s="48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2">
      <c r="A614" s="14"/>
      <c r="B614" s="48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2">
      <c r="A615" s="14"/>
      <c r="B615" s="48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2">
      <c r="A616" s="14"/>
      <c r="B616" s="48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2">
      <c r="A617" s="14"/>
      <c r="B617" s="48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2">
      <c r="A618" s="14"/>
      <c r="B618" s="48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2">
      <c r="A619" s="14"/>
      <c r="B619" s="48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2">
      <c r="A620" s="14"/>
      <c r="B620" s="48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2">
      <c r="A621" s="14"/>
      <c r="B621" s="48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2">
      <c r="A622" s="14"/>
      <c r="B622" s="48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2">
      <c r="A623" s="14"/>
      <c r="B623" s="48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2">
      <c r="A624" s="14"/>
      <c r="B624" s="48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2">
      <c r="A625" s="14"/>
      <c r="B625" s="48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2">
      <c r="A626" s="14"/>
      <c r="B626" s="48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2">
      <c r="A627" s="14"/>
      <c r="B627" s="48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2">
      <c r="A628" s="14"/>
      <c r="B628" s="48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2">
      <c r="A629" s="14"/>
      <c r="B629" s="48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2">
      <c r="A630" s="14"/>
      <c r="B630" s="48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2">
      <c r="A631" s="14"/>
      <c r="B631" s="48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2">
      <c r="A632" s="14"/>
      <c r="B632" s="48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2">
      <c r="A633" s="14"/>
      <c r="B633" s="48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2">
      <c r="A634" s="14"/>
      <c r="B634" s="48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2">
      <c r="A635" s="14"/>
      <c r="B635" s="48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2">
      <c r="A636" s="14"/>
      <c r="B636" s="48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2">
      <c r="A637" s="14"/>
      <c r="B637" s="48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2">
      <c r="A638" s="14"/>
      <c r="B638" s="48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2">
      <c r="A639" s="14"/>
      <c r="B639" s="48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2">
      <c r="A640" s="14"/>
      <c r="B640" s="48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2">
      <c r="A641" s="14"/>
      <c r="B641" s="48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2">
      <c r="A642" s="14"/>
      <c r="B642" s="48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2">
      <c r="A643" s="14"/>
      <c r="B643" s="48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2">
      <c r="A644" s="14"/>
      <c r="B644" s="48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2">
      <c r="A645" s="14"/>
      <c r="B645" s="48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2">
      <c r="A646" s="14"/>
      <c r="B646" s="48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2">
      <c r="A647" s="14"/>
      <c r="B647" s="48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2">
      <c r="A648" s="14"/>
      <c r="B648" s="48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2">
      <c r="A649" s="14"/>
      <c r="B649" s="48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2">
      <c r="A650" s="14"/>
      <c r="B650" s="48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2">
      <c r="A651" s="14"/>
      <c r="B651" s="48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2">
      <c r="A652" s="14"/>
      <c r="B652" s="48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2">
      <c r="A653" s="14"/>
      <c r="B653" s="48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2">
      <c r="A654" s="14"/>
      <c r="B654" s="48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2">
      <c r="A655" s="14"/>
      <c r="B655" s="48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2">
      <c r="A656" s="14"/>
      <c r="B656" s="48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2">
      <c r="A657" s="14"/>
      <c r="B657" s="48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2">
      <c r="A658" s="14"/>
      <c r="B658" s="48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2">
      <c r="A659" s="14"/>
      <c r="B659" s="48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2">
      <c r="A660" s="14"/>
      <c r="B660" s="48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2">
      <c r="A661" s="14"/>
      <c r="B661" s="48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2">
      <c r="A662" s="14"/>
      <c r="B662" s="48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2">
      <c r="A663" s="14"/>
      <c r="B663" s="48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2">
      <c r="A664" s="14"/>
      <c r="B664" s="48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2">
      <c r="A665" s="14"/>
      <c r="B665" s="48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2">
      <c r="A666" s="14"/>
      <c r="B666" s="48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2">
      <c r="A667" s="14"/>
      <c r="B667" s="48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2">
      <c r="A668" s="14"/>
      <c r="B668" s="48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2">
      <c r="A669" s="14"/>
      <c r="B669" s="48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2">
      <c r="A670" s="14"/>
      <c r="B670" s="48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2">
      <c r="A671" s="14"/>
      <c r="B671" s="48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2">
      <c r="A672" s="14"/>
      <c r="B672" s="48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2">
      <c r="A673" s="14"/>
      <c r="B673" s="48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2">
      <c r="A674" s="14"/>
      <c r="B674" s="48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2">
      <c r="A675" s="14"/>
      <c r="B675" s="48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2">
      <c r="A676" s="14"/>
      <c r="B676" s="48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2">
      <c r="A677" s="14"/>
      <c r="B677" s="48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2">
      <c r="A678" s="14"/>
      <c r="B678" s="48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2">
      <c r="A679" s="14"/>
      <c r="B679" s="48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2">
      <c r="A680" s="14"/>
      <c r="B680" s="48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2">
      <c r="A681" s="14"/>
      <c r="B681" s="48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2">
      <c r="A682" s="14"/>
      <c r="B682" s="48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2">
      <c r="A683" s="14"/>
      <c r="B683" s="48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2">
      <c r="A684" s="14"/>
      <c r="B684" s="48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2">
      <c r="A685" s="14"/>
      <c r="B685" s="48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2">
      <c r="A686" s="14"/>
      <c r="B686" s="48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2">
      <c r="A687" s="14"/>
      <c r="B687" s="48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2">
      <c r="A688" s="14"/>
      <c r="B688" s="48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2">
      <c r="A689" s="14"/>
      <c r="B689" s="48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2">
      <c r="A690" s="14"/>
      <c r="B690" s="48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2">
      <c r="A691" s="14"/>
      <c r="B691" s="48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2">
      <c r="A692" s="14"/>
      <c r="B692" s="48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2">
      <c r="A693" s="14"/>
      <c r="B693" s="48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2">
      <c r="A694" s="14"/>
      <c r="B694" s="48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2">
      <c r="A695" s="14"/>
      <c r="B695" s="48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2">
      <c r="A696" s="14"/>
      <c r="B696" s="48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2">
      <c r="A697" s="14"/>
      <c r="B697" s="48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2">
      <c r="A698" s="14"/>
      <c r="B698" s="48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2">
      <c r="A699" s="14"/>
      <c r="B699" s="48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2">
      <c r="A700" s="14"/>
      <c r="B700" s="48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2">
      <c r="A701" s="14"/>
      <c r="B701" s="48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2">
      <c r="A702" s="14"/>
      <c r="B702" s="48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2">
      <c r="A703" s="14"/>
      <c r="B703" s="48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2">
      <c r="A704" s="14"/>
      <c r="B704" s="48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2">
      <c r="A705" s="14"/>
      <c r="B705" s="48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2">
      <c r="A706" s="14"/>
      <c r="B706" s="48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2">
      <c r="A707" s="14"/>
      <c r="B707" s="48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2">
      <c r="A708" s="14"/>
      <c r="B708" s="48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2">
      <c r="A709" s="14"/>
      <c r="B709" s="48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2">
      <c r="A710" s="14"/>
      <c r="B710" s="48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2">
      <c r="A711" s="14"/>
      <c r="B711" s="48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2">
      <c r="A712" s="14"/>
      <c r="B712" s="48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2">
      <c r="A713" s="14"/>
      <c r="B713" s="48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2">
      <c r="A714" s="14"/>
      <c r="B714" s="48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2">
      <c r="A715" s="14"/>
      <c r="B715" s="48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2">
      <c r="A716" s="14"/>
      <c r="B716" s="48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2">
      <c r="A717" s="14"/>
      <c r="B717" s="48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2">
      <c r="A718" s="14"/>
      <c r="B718" s="48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2">
      <c r="A719" s="14"/>
      <c r="B719" s="48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2">
      <c r="A720" s="14"/>
      <c r="B720" s="48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2">
      <c r="A721" s="14"/>
      <c r="B721" s="48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2">
      <c r="A722" s="14"/>
      <c r="B722" s="48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2">
      <c r="A723" s="14"/>
      <c r="B723" s="48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2">
      <c r="A724" s="14"/>
      <c r="B724" s="48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2">
      <c r="A725" s="14"/>
      <c r="B725" s="48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2">
      <c r="A726" s="14"/>
      <c r="B726" s="48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2">
      <c r="A727" s="14"/>
      <c r="B727" s="48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2">
      <c r="A728" s="14"/>
      <c r="B728" s="48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2">
      <c r="A729" s="14"/>
      <c r="B729" s="48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2">
      <c r="A730" s="14"/>
      <c r="B730" s="48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2">
      <c r="A731" s="14"/>
      <c r="B731" s="48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2">
      <c r="A732" s="14"/>
      <c r="B732" s="48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2">
      <c r="A733" s="14"/>
      <c r="B733" s="48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2">
      <c r="A734" s="14"/>
      <c r="B734" s="48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2">
      <c r="A735" s="14"/>
      <c r="B735" s="48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2">
      <c r="A736" s="14"/>
      <c r="B736" s="48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2">
      <c r="A737" s="14"/>
      <c r="B737" s="48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2">
      <c r="A738" s="14"/>
      <c r="B738" s="48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2">
      <c r="A739" s="14"/>
      <c r="B739" s="48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2">
      <c r="A740" s="14"/>
      <c r="B740" s="48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2">
      <c r="A741" s="14"/>
      <c r="B741" s="48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2">
      <c r="A742" s="14"/>
      <c r="B742" s="48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2">
      <c r="A743" s="14"/>
      <c r="B743" s="48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2">
      <c r="A744" s="14"/>
      <c r="B744" s="48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2">
      <c r="A745" s="14"/>
      <c r="B745" s="48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2">
      <c r="A746" s="14"/>
      <c r="B746" s="48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2">
      <c r="A747" s="14"/>
      <c r="B747" s="48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2">
      <c r="A748" s="14"/>
      <c r="B748" s="48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2">
      <c r="A749" s="14"/>
      <c r="B749" s="48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2">
      <c r="A750" s="14"/>
      <c r="B750" s="48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2">
      <c r="A751" s="14"/>
      <c r="B751" s="48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2">
      <c r="A752" s="14"/>
      <c r="B752" s="48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2">
      <c r="A753" s="14"/>
      <c r="B753" s="48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2">
      <c r="A754" s="14"/>
      <c r="B754" s="48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2">
      <c r="A755" s="14"/>
      <c r="B755" s="48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2">
      <c r="A756" s="14"/>
      <c r="B756" s="48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2">
      <c r="A757" s="14"/>
      <c r="B757" s="48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2">
      <c r="A758" s="14"/>
      <c r="B758" s="48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2">
      <c r="A759" s="14"/>
      <c r="B759" s="48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2">
      <c r="A760" s="14"/>
      <c r="B760" s="48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2">
      <c r="A761" s="14"/>
      <c r="B761" s="48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2">
      <c r="A762" s="14"/>
      <c r="B762" s="48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2">
      <c r="A763" s="14"/>
      <c r="B763" s="48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2">
      <c r="A764" s="14"/>
      <c r="B764" s="48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2">
      <c r="A765" s="14"/>
      <c r="B765" s="48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2">
      <c r="A766" s="14"/>
      <c r="B766" s="48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2">
      <c r="A767" s="14"/>
      <c r="B767" s="48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2">
      <c r="A768" s="14"/>
      <c r="B768" s="48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2">
      <c r="A769" s="14"/>
      <c r="B769" s="48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2">
      <c r="A770" s="14"/>
      <c r="B770" s="48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2">
      <c r="A771" s="14"/>
      <c r="B771" s="48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2">
      <c r="A772" s="14"/>
      <c r="B772" s="48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2">
      <c r="A773" s="14"/>
      <c r="B773" s="48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2">
      <c r="A774" s="14"/>
      <c r="B774" s="48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2">
      <c r="A775" s="14"/>
      <c r="B775" s="48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2">
      <c r="A776" s="14"/>
      <c r="B776" s="48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2">
      <c r="A777" s="14"/>
      <c r="B777" s="48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2">
      <c r="A778" s="14"/>
      <c r="B778" s="48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2">
      <c r="A779" s="14"/>
      <c r="B779" s="48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2">
      <c r="A780" s="14"/>
      <c r="B780" s="48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2">
      <c r="A781" s="14"/>
      <c r="B781" s="48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2">
      <c r="A782" s="14"/>
      <c r="B782" s="48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2">
      <c r="A783" s="14"/>
      <c r="B783" s="48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2">
      <c r="A784" s="14"/>
      <c r="B784" s="48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2">
      <c r="A785" s="14"/>
      <c r="B785" s="48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2">
      <c r="A786" s="14"/>
      <c r="B786" s="48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2">
      <c r="A787" s="14"/>
      <c r="B787" s="48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2">
      <c r="A788" s="14"/>
      <c r="B788" s="48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2">
      <c r="A789" s="14"/>
      <c r="B789" s="48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2">
      <c r="A790" s="14"/>
      <c r="B790" s="48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2">
      <c r="A791" s="14"/>
      <c r="B791" s="48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2">
      <c r="A792" s="14"/>
      <c r="B792" s="48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2">
      <c r="A793" s="14"/>
      <c r="B793" s="48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2">
      <c r="A794" s="14"/>
      <c r="B794" s="48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2">
      <c r="A795" s="14"/>
      <c r="B795" s="48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2">
      <c r="A796" s="14"/>
      <c r="B796" s="48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2">
      <c r="A797" s="14"/>
      <c r="B797" s="48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2">
      <c r="A798" s="14"/>
      <c r="B798" s="48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2">
      <c r="A799" s="14"/>
      <c r="B799" s="48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2">
      <c r="A800" s="14"/>
      <c r="B800" s="48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2">
      <c r="A801" s="14"/>
      <c r="B801" s="48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2">
      <c r="A802" s="14"/>
      <c r="B802" s="48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2">
      <c r="A803" s="14"/>
      <c r="B803" s="48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2">
      <c r="A804" s="14"/>
      <c r="B804" s="48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2">
      <c r="A805" s="14"/>
      <c r="B805" s="48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2">
      <c r="A806" s="14"/>
      <c r="B806" s="48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2">
      <c r="A807" s="14"/>
      <c r="B807" s="48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2">
      <c r="A808" s="14"/>
      <c r="B808" s="48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2">
      <c r="A809" s="14"/>
      <c r="B809" s="48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2">
      <c r="A810" s="14"/>
      <c r="B810" s="48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2">
      <c r="A811" s="14"/>
      <c r="B811" s="48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2">
      <c r="A812" s="14"/>
      <c r="B812" s="48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2">
      <c r="A813" s="14"/>
      <c r="B813" s="48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2">
      <c r="A814" s="14"/>
      <c r="B814" s="48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2">
      <c r="A815" s="14"/>
      <c r="B815" s="48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2">
      <c r="A816" s="14"/>
      <c r="B816" s="48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2">
      <c r="A817" s="14"/>
      <c r="B817" s="48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2">
      <c r="A818" s="14"/>
      <c r="B818" s="48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2">
      <c r="A819" s="14"/>
      <c r="B819" s="48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2">
      <c r="A820" s="14"/>
      <c r="B820" s="48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2">
      <c r="A821" s="14"/>
      <c r="B821" s="48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2">
      <c r="A822" s="14"/>
      <c r="B822" s="48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2">
      <c r="A823" s="14"/>
      <c r="B823" s="48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2">
      <c r="A824" s="14"/>
      <c r="B824" s="48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2">
      <c r="A825" s="14"/>
      <c r="B825" s="48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2">
      <c r="A826" s="14"/>
      <c r="B826" s="48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2">
      <c r="A827" s="14"/>
      <c r="B827" s="48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2">
      <c r="A828" s="14"/>
      <c r="B828" s="48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2">
      <c r="A829" s="14"/>
      <c r="B829" s="48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2">
      <c r="A830" s="14"/>
      <c r="B830" s="48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2">
      <c r="A831" s="14"/>
      <c r="B831" s="48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2">
      <c r="A832" s="14"/>
      <c r="B832" s="48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2">
      <c r="A833" s="14"/>
      <c r="B833" s="48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2">
      <c r="A834" s="14"/>
      <c r="B834" s="48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2">
      <c r="A835" s="14"/>
      <c r="B835" s="48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2">
      <c r="A836" s="14"/>
      <c r="B836" s="48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2">
      <c r="A837" s="14"/>
      <c r="B837" s="48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2">
      <c r="A838" s="14"/>
      <c r="B838" s="48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2">
      <c r="A839" s="14"/>
      <c r="B839" s="48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2">
      <c r="A840" s="14"/>
      <c r="B840" s="48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2">
      <c r="A841" s="14"/>
      <c r="B841" s="48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2">
      <c r="A842" s="14"/>
      <c r="B842" s="48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2">
      <c r="A843" s="14"/>
      <c r="B843" s="48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2">
      <c r="A844" s="14"/>
      <c r="B844" s="48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2">
      <c r="A845" s="14"/>
      <c r="B845" s="48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2">
      <c r="A846" s="14"/>
      <c r="B846" s="48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2">
      <c r="A847" s="14"/>
      <c r="B847" s="48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2">
      <c r="A848" s="14"/>
      <c r="B848" s="48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2">
      <c r="A849" s="14"/>
      <c r="B849" s="48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2">
      <c r="A850" s="14"/>
      <c r="B850" s="48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2">
      <c r="A851" s="14"/>
      <c r="B851" s="48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2">
      <c r="A852" s="14"/>
      <c r="B852" s="48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2">
      <c r="A853" s="14"/>
      <c r="B853" s="48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2">
      <c r="A854" s="14"/>
      <c r="B854" s="48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2">
      <c r="A855" s="14"/>
      <c r="B855" s="48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2">
      <c r="A856" s="14"/>
      <c r="B856" s="48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2">
      <c r="A857" s="14"/>
      <c r="B857" s="48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2">
      <c r="A858" s="14"/>
      <c r="B858" s="48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2">
      <c r="A859" s="14"/>
      <c r="B859" s="48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2">
      <c r="A860" s="14"/>
      <c r="B860" s="48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2">
      <c r="A861" s="14"/>
      <c r="B861" s="48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2">
      <c r="A862" s="14"/>
      <c r="B862" s="48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2">
      <c r="A863" s="14"/>
      <c r="B863" s="48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2">
      <c r="A864" s="14"/>
      <c r="B864" s="48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2">
      <c r="A865" s="14"/>
      <c r="B865" s="48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2">
      <c r="A866" s="14"/>
      <c r="B866" s="48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2">
      <c r="A867" s="14"/>
      <c r="B867" s="48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2">
      <c r="A868" s="14"/>
      <c r="B868" s="48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2">
      <c r="A869" s="14"/>
      <c r="B869" s="48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2">
      <c r="A870" s="14"/>
      <c r="B870" s="48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2">
      <c r="A871" s="14"/>
      <c r="B871" s="48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2">
      <c r="A872" s="14"/>
      <c r="B872" s="48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2">
      <c r="A873" s="14"/>
      <c r="B873" s="48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2">
      <c r="A874" s="14"/>
      <c r="B874" s="48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2">
      <c r="A875" s="14"/>
      <c r="B875" s="48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2">
      <c r="A876" s="14"/>
      <c r="B876" s="48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2">
      <c r="A877" s="14"/>
      <c r="B877" s="48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2">
      <c r="A878" s="14"/>
      <c r="B878" s="48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2">
      <c r="A879" s="14"/>
      <c r="B879" s="48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2">
      <c r="A880" s="14"/>
      <c r="B880" s="48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2">
      <c r="A881" s="14"/>
      <c r="B881" s="48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2">
      <c r="A882" s="14"/>
      <c r="B882" s="48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2">
      <c r="A883" s="14"/>
      <c r="B883" s="48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2">
      <c r="A884" s="14"/>
      <c r="B884" s="48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2">
      <c r="A885" s="14"/>
      <c r="B885" s="48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2">
      <c r="A886" s="14"/>
      <c r="B886" s="48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2">
      <c r="A887" s="14"/>
      <c r="B887" s="48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2">
      <c r="A888" s="14"/>
      <c r="B888" s="48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2">
      <c r="A889" s="14"/>
      <c r="B889" s="48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2">
      <c r="A890" s="14"/>
      <c r="B890" s="48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2">
      <c r="A891" s="14"/>
      <c r="B891" s="48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2">
      <c r="A892" s="14"/>
      <c r="B892" s="48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2">
      <c r="A893" s="14"/>
      <c r="B893" s="48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2">
      <c r="A894" s="14"/>
      <c r="B894" s="48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2">
      <c r="A895" s="14"/>
      <c r="B895" s="48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2">
      <c r="A896" s="14"/>
      <c r="B896" s="48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2">
      <c r="A897" s="14"/>
      <c r="B897" s="48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2">
      <c r="A898" s="14"/>
      <c r="B898" s="48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2">
      <c r="A899" s="14"/>
      <c r="B899" s="48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2">
      <c r="A900" s="14"/>
      <c r="B900" s="48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2">
      <c r="A901" s="14"/>
      <c r="B901" s="48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2">
      <c r="A902" s="14"/>
      <c r="B902" s="48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2">
      <c r="A903" s="14"/>
      <c r="B903" s="48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2">
      <c r="A904" s="14"/>
      <c r="B904" s="48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2">
      <c r="A905" s="14"/>
      <c r="B905" s="48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2">
      <c r="A906" s="14"/>
      <c r="B906" s="48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2">
      <c r="A907" s="14"/>
      <c r="B907" s="48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2">
      <c r="A908" s="14"/>
      <c r="B908" s="48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2">
      <c r="A909" s="14"/>
      <c r="B909" s="48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2">
      <c r="A910" s="14"/>
      <c r="B910" s="48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2">
      <c r="A911" s="14"/>
      <c r="B911" s="48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2">
      <c r="A912" s="14"/>
      <c r="B912" s="48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2">
      <c r="A913" s="14"/>
      <c r="B913" s="48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2">
      <c r="A914" s="14"/>
      <c r="B914" s="48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2">
      <c r="A915" s="14"/>
      <c r="B915" s="48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2">
      <c r="A916" s="14"/>
      <c r="B916" s="48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2">
      <c r="A917" s="14"/>
      <c r="B917" s="48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2">
      <c r="A918" s="14"/>
      <c r="B918" s="48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2">
      <c r="A919" s="14"/>
      <c r="B919" s="48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2">
      <c r="A920" s="14"/>
      <c r="B920" s="48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2">
      <c r="A921" s="14"/>
      <c r="B921" s="48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2">
      <c r="A922" s="14"/>
      <c r="B922" s="48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2">
      <c r="A923" s="14"/>
      <c r="B923" s="48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2">
      <c r="A924" s="14"/>
      <c r="B924" s="48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2">
      <c r="A925" s="14"/>
      <c r="B925" s="48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2">
      <c r="A926" s="14"/>
      <c r="B926" s="48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2">
      <c r="A927" s="14"/>
      <c r="B927" s="48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2">
      <c r="A928" s="14"/>
      <c r="B928" s="48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2">
      <c r="A929" s="14"/>
      <c r="B929" s="48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2">
      <c r="A930" s="14"/>
      <c r="B930" s="48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2">
      <c r="A931" s="14"/>
      <c r="B931" s="48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2">
      <c r="A932" s="14"/>
      <c r="B932" s="48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2">
      <c r="A933" s="14"/>
      <c r="B933" s="48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2">
      <c r="A934" s="14"/>
      <c r="B934" s="48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2">
      <c r="A935" s="14"/>
      <c r="B935" s="48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2">
      <c r="A936" s="14"/>
      <c r="B936" s="48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2">
      <c r="A937" s="14"/>
      <c r="B937" s="48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2">
      <c r="A938" s="14"/>
      <c r="B938" s="48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2">
      <c r="A939" s="14"/>
      <c r="B939" s="48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2">
      <c r="A940" s="14"/>
      <c r="B940" s="48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2">
      <c r="A941" s="14"/>
      <c r="B941" s="48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2">
      <c r="A942" s="14"/>
      <c r="B942" s="48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2">
      <c r="A943" s="14"/>
      <c r="B943" s="48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2">
      <c r="A944" s="14"/>
      <c r="B944" s="48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2">
      <c r="A945" s="14"/>
      <c r="B945" s="48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2">
      <c r="A946" s="14"/>
      <c r="B946" s="48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2">
      <c r="A947" s="14"/>
      <c r="B947" s="48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2">
      <c r="A948" s="14"/>
      <c r="B948" s="48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2">
      <c r="A949" s="14"/>
      <c r="B949" s="48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2">
      <c r="A950" s="14"/>
      <c r="B950" s="48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2">
      <c r="A951" s="14"/>
      <c r="B951" s="48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2">
      <c r="A952" s="14"/>
      <c r="B952" s="48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2">
      <c r="A953" s="14"/>
      <c r="B953" s="48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2">
      <c r="A954" s="14"/>
      <c r="B954" s="48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2">
      <c r="A955" s="14"/>
      <c r="B955" s="48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2">
      <c r="A956" s="14"/>
      <c r="B956" s="48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2">
      <c r="A957" s="14"/>
      <c r="B957" s="48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2">
      <c r="A958" s="14"/>
      <c r="B958" s="48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2">
      <c r="A959" s="14"/>
      <c r="B959" s="48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2">
      <c r="A960" s="14"/>
      <c r="B960" s="48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2">
      <c r="A961" s="14"/>
      <c r="B961" s="48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2">
      <c r="A962" s="14"/>
      <c r="B962" s="48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2">
      <c r="A963" s="14"/>
      <c r="B963" s="48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2">
      <c r="A964" s="14"/>
      <c r="B964" s="48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2">
      <c r="A965" s="14"/>
      <c r="B965" s="48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2">
      <c r="A966" s="14"/>
      <c r="B966" s="48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2">
      <c r="A967" s="14"/>
      <c r="B967" s="48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2">
      <c r="A968" s="14"/>
      <c r="B968" s="48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2">
      <c r="A969" s="14"/>
      <c r="B969" s="48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2">
      <c r="A970" s="14"/>
      <c r="B970" s="48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2">
      <c r="A971" s="14"/>
      <c r="B971" s="48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2">
      <c r="A972" s="14"/>
      <c r="B972" s="48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2">
      <c r="A973" s="14"/>
      <c r="B973" s="48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2">
      <c r="A974" s="14"/>
      <c r="B974" s="48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2">
      <c r="A975" s="14"/>
      <c r="B975" s="48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2">
      <c r="A976" s="14"/>
      <c r="B976" s="48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2">
      <c r="A977" s="14"/>
      <c r="B977" s="48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2">
      <c r="A978" s="14"/>
      <c r="B978" s="48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ht="12.75" customHeight="1" x14ac:dyDescent="0.2">
      <c r="A979" s="14"/>
      <c r="B979" s="48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</sheetData>
  <mergeCells count="17">
    <mergeCell ref="D15:J15"/>
    <mergeCell ref="J4:K4"/>
    <mergeCell ref="L4:L5"/>
    <mergeCell ref="N5:N6"/>
    <mergeCell ref="O5:P5"/>
    <mergeCell ref="C14:I14"/>
    <mergeCell ref="J14:K14"/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</mergeCells>
  <conditionalFormatting sqref="G6:G13">
    <cfRule type="cellIs" dxfId="57" priority="26" stopIfTrue="1" operator="equal">
      <formula>3</formula>
    </cfRule>
    <cfRule type="cellIs" dxfId="56" priority="27" stopIfTrue="1" operator="equal">
      <formula>2</formula>
    </cfRule>
    <cfRule type="cellIs" dxfId="55" priority="28" stopIfTrue="1" operator="equal">
      <formula>1</formula>
    </cfRule>
  </conditionalFormatting>
  <conditionalFormatting sqref="H6:H13">
    <cfRule type="cellIs" dxfId="54" priority="37" operator="equal">
      <formula>3</formula>
    </cfRule>
    <cfRule type="cellIs" dxfId="53" priority="38" operator="equal">
      <formula>2</formula>
    </cfRule>
    <cfRule type="cellIs" dxfId="52" priority="39" stopIfTrue="1" operator="equal">
      <formula>1</formula>
    </cfRule>
  </conditionalFormatting>
  <conditionalFormatting sqref="J6">
    <cfRule type="expression" dxfId="51" priority="40" stopIfTrue="1">
      <formula>$J6=3</formula>
    </cfRule>
    <cfRule type="expression" dxfId="50" priority="41" stopIfTrue="1">
      <formula>$J6=2</formula>
    </cfRule>
    <cfRule type="expression" dxfId="49" priority="42" stopIfTrue="1">
      <formula>$J6=1</formula>
    </cfRule>
  </conditionalFormatting>
  <conditionalFormatting sqref="J6:J9">
    <cfRule type="expression" dxfId="48" priority="23" stopIfTrue="1">
      <formula>$J6=3</formula>
    </cfRule>
    <cfRule type="expression" dxfId="47" priority="24" stopIfTrue="1">
      <formula>$J6=2</formula>
    </cfRule>
    <cfRule type="expression" dxfId="46" priority="25" stopIfTrue="1">
      <formula>$J6=1</formula>
    </cfRule>
  </conditionalFormatting>
  <conditionalFormatting sqref="J6:J13">
    <cfRule type="cellIs" dxfId="45" priority="1" stopIfTrue="1" operator="notBetween">
      <formula>1</formula>
      <formula>3</formula>
    </cfRule>
  </conditionalFormatting>
  <conditionalFormatting sqref="J7">
    <cfRule type="expression" dxfId="44" priority="16" stopIfTrue="1">
      <formula>$J7=3</formula>
    </cfRule>
    <cfRule type="expression" dxfId="43" priority="17" stopIfTrue="1">
      <formula>$J7=2</formula>
    </cfRule>
    <cfRule type="expression" dxfId="42" priority="18" stopIfTrue="1">
      <formula>$J7=1</formula>
    </cfRule>
  </conditionalFormatting>
  <conditionalFormatting sqref="J8:J9">
    <cfRule type="expression" dxfId="41" priority="43" stopIfTrue="1">
      <formula>$J8=3</formula>
    </cfRule>
    <cfRule type="expression" dxfId="40" priority="44" stopIfTrue="1">
      <formula>$J8=2</formula>
    </cfRule>
    <cfRule type="expression" dxfId="39" priority="45" stopIfTrue="1">
      <formula>$J8=1</formula>
    </cfRule>
    <cfRule type="expression" dxfId="38" priority="46" stopIfTrue="1">
      <formula>$J8=3</formula>
    </cfRule>
    <cfRule type="expression" dxfId="37" priority="47" stopIfTrue="1">
      <formula>$J8=2</formula>
    </cfRule>
    <cfRule type="expression" dxfId="36" priority="48" stopIfTrue="1">
      <formula>$J8=1</formula>
    </cfRule>
  </conditionalFormatting>
  <conditionalFormatting sqref="J10">
    <cfRule type="expression" dxfId="35" priority="2" stopIfTrue="1">
      <formula>$J10=3</formula>
    </cfRule>
    <cfRule type="expression" dxfId="34" priority="3" stopIfTrue="1">
      <formula>$J10=2</formula>
    </cfRule>
    <cfRule type="expression" dxfId="33" priority="4" stopIfTrue="1">
      <formula>$J10=1</formula>
    </cfRule>
    <cfRule type="expression" dxfId="32" priority="9" stopIfTrue="1">
      <formula>$J10=3</formula>
    </cfRule>
    <cfRule type="expression" dxfId="31" priority="10" stopIfTrue="1">
      <formula>$J10=2</formula>
    </cfRule>
    <cfRule type="expression" dxfId="30" priority="11" stopIfTrue="1">
      <formula>$J10=1</formula>
    </cfRule>
  </conditionalFormatting>
  <conditionalFormatting sqref="J10:J13">
    <cfRule type="expression" dxfId="29" priority="12" stopIfTrue="1">
      <formula>$J10=3</formula>
    </cfRule>
    <cfRule type="expression" dxfId="28" priority="13" stopIfTrue="1">
      <formula>$J10=2</formula>
    </cfRule>
    <cfRule type="expression" dxfId="27" priority="14" stopIfTrue="1">
      <formula>$J10=1</formula>
    </cfRule>
  </conditionalFormatting>
  <conditionalFormatting sqref="K6:K13">
    <cfRule type="cellIs" dxfId="26" priority="5" stopIfTrue="1" operator="equal">
      <formula>""</formula>
    </cfRule>
    <cfRule type="cellIs" dxfId="25" priority="6" stopIfTrue="1" operator="equal">
      <formula>"Medio"</formula>
    </cfRule>
    <cfRule type="cellIs" dxfId="24" priority="7" stopIfTrue="1" operator="equal">
      <formula>"Alto"</formula>
    </cfRule>
    <cfRule type="cellIs" dxfId="23" priority="8" stopIfTrue="1" operator="equal">
      <formula>"Bajo"</formula>
    </cfRule>
  </conditionalFormatting>
  <dataValidations count="1">
    <dataValidation type="decimal" allowBlank="1" showErrorMessage="1" sqref="G6:H13" xr:uid="{00000000-0002-0000-0200-000000000000}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 r:id="rId1"/>
  <headerFooter>
    <oddFooter>&amp;L&amp;F&amp;RPágina  &amp;P  de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Z812"/>
  <sheetViews>
    <sheetView tabSelected="1" topLeftCell="A2" zoomScale="81" zoomScaleNormal="81" workbookViewId="0">
      <selection activeCell="C5" sqref="C5:G16"/>
    </sheetView>
  </sheetViews>
  <sheetFormatPr baseColWidth="10" defaultColWidth="14.42578125" defaultRowHeight="57" customHeight="1" x14ac:dyDescent="0.2"/>
  <cols>
    <col min="1" max="1" width="10.42578125" style="11" customWidth="1"/>
    <col min="2" max="2" width="14.140625" style="11" customWidth="1"/>
    <col min="3" max="3" width="30.140625" style="11" customWidth="1"/>
    <col min="4" max="4" width="33.7109375" style="11" customWidth="1"/>
    <col min="5" max="5" width="67" style="11" customWidth="1"/>
    <col min="6" max="6" width="32.28515625" style="11" customWidth="1"/>
    <col min="7" max="7" width="36.7109375" style="11" customWidth="1"/>
    <col min="8" max="8" width="11" style="11" customWidth="1"/>
    <col min="9" max="9" width="53" style="11" customWidth="1"/>
    <col min="10" max="26" width="11.42578125" style="11" customWidth="1"/>
    <col min="27" max="16384" width="14.42578125" style="11"/>
  </cols>
  <sheetData>
    <row r="1" spans="1:26" ht="105.75" customHeight="1" x14ac:dyDescent="0.2">
      <c r="A1" s="10"/>
      <c r="B1" s="138"/>
      <c r="C1" s="139"/>
      <c r="D1" s="139"/>
      <c r="E1" s="139"/>
      <c r="F1" s="139"/>
      <c r="G1" s="14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7.25" customHeight="1" x14ac:dyDescent="0.35">
      <c r="A2" s="22"/>
      <c r="B2" s="141" t="s">
        <v>209</v>
      </c>
      <c r="C2" s="142"/>
      <c r="D2" s="142"/>
      <c r="E2" s="142"/>
      <c r="F2" s="142"/>
      <c r="G2" s="143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45" customHeight="1" x14ac:dyDescent="0.35">
      <c r="A3" s="10"/>
      <c r="B3" s="144" t="s">
        <v>211</v>
      </c>
      <c r="C3" s="145"/>
      <c r="D3" s="145"/>
      <c r="E3" s="145"/>
      <c r="F3" s="145"/>
      <c r="G3" s="146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24" customFormat="1" ht="57" customHeight="1" x14ac:dyDescent="0.25">
      <c r="A4" s="23"/>
      <c r="B4" s="115" t="s">
        <v>0</v>
      </c>
      <c r="C4" s="116" t="s">
        <v>197</v>
      </c>
      <c r="D4" s="116" t="s">
        <v>212</v>
      </c>
      <c r="E4" s="116" t="s">
        <v>1</v>
      </c>
      <c r="F4" s="116" t="s">
        <v>2</v>
      </c>
      <c r="G4" s="117" t="s">
        <v>3</v>
      </c>
      <c r="H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44.25" customHeight="1" x14ac:dyDescent="0.2">
      <c r="A5" s="10"/>
      <c r="B5" s="108">
        <v>1</v>
      </c>
      <c r="C5" s="118" t="s">
        <v>233</v>
      </c>
      <c r="D5" s="118" t="s">
        <v>215</v>
      </c>
      <c r="E5" s="118" t="s">
        <v>242</v>
      </c>
      <c r="F5" s="121">
        <v>3</v>
      </c>
      <c r="G5" s="121">
        <v>2</v>
      </c>
      <c r="H5" s="10"/>
      <c r="J5" s="10"/>
      <c r="K5" s="114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44.25" customHeight="1" x14ac:dyDescent="0.2">
      <c r="A6" s="22"/>
      <c r="B6" s="108"/>
      <c r="C6" s="118"/>
      <c r="D6" s="118" t="s">
        <v>215</v>
      </c>
      <c r="E6" s="118" t="s">
        <v>250</v>
      </c>
      <c r="F6" s="123">
        <v>3</v>
      </c>
      <c r="G6" s="123">
        <v>4</v>
      </c>
      <c r="H6" s="22"/>
      <c r="J6" s="22"/>
      <c r="K6" s="114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44.25" customHeight="1" x14ac:dyDescent="0.2">
      <c r="A7" s="22"/>
      <c r="B7" s="108"/>
      <c r="C7" s="118"/>
      <c r="D7" s="118" t="s">
        <v>239</v>
      </c>
      <c r="E7" s="118" t="s">
        <v>251</v>
      </c>
      <c r="F7" s="123">
        <v>3</v>
      </c>
      <c r="G7" s="123">
        <v>4</v>
      </c>
      <c r="H7" s="22"/>
      <c r="J7" s="22"/>
      <c r="K7" s="114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44.25" customHeight="1" x14ac:dyDescent="0.2">
      <c r="A8" s="22"/>
      <c r="B8" s="108"/>
      <c r="C8" s="118"/>
      <c r="D8" s="118" t="s">
        <v>239</v>
      </c>
      <c r="E8" s="118" t="s">
        <v>249</v>
      </c>
      <c r="F8" s="123">
        <v>2</v>
      </c>
      <c r="G8" s="123">
        <v>4</v>
      </c>
      <c r="H8" s="22"/>
      <c r="J8" s="22"/>
      <c r="K8" s="114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44.25" customHeight="1" x14ac:dyDescent="0.2">
      <c r="A9" s="22"/>
      <c r="B9" s="108"/>
      <c r="C9" s="118"/>
      <c r="D9" s="118" t="s">
        <v>240</v>
      </c>
      <c r="E9" s="118" t="s">
        <v>252</v>
      </c>
      <c r="F9" s="123">
        <v>3</v>
      </c>
      <c r="G9" s="123">
        <v>3</v>
      </c>
      <c r="H9" s="22"/>
      <c r="J9" s="22"/>
      <c r="K9" s="114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44.25" customHeight="1" x14ac:dyDescent="0.2">
      <c r="A10" s="22"/>
      <c r="B10" s="108"/>
      <c r="C10" s="118"/>
      <c r="D10" s="118" t="s">
        <v>206</v>
      </c>
      <c r="E10" s="118" t="s">
        <v>253</v>
      </c>
      <c r="F10" s="123">
        <v>2</v>
      </c>
      <c r="G10" s="123">
        <v>3</v>
      </c>
      <c r="H10" s="22"/>
      <c r="J10" s="22"/>
      <c r="K10" s="114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74.25" customHeight="1" x14ac:dyDescent="0.2">
      <c r="A11" s="22"/>
      <c r="B11" s="119">
        <v>2</v>
      </c>
      <c r="C11" s="118" t="s">
        <v>232</v>
      </c>
      <c r="D11" s="118" t="s">
        <v>215</v>
      </c>
      <c r="E11" s="118" t="s">
        <v>248</v>
      </c>
      <c r="F11" s="121">
        <v>3</v>
      </c>
      <c r="G11" s="121">
        <v>2</v>
      </c>
      <c r="H11" s="22"/>
      <c r="J11" s="22"/>
      <c r="K11" s="114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9" customHeight="1" x14ac:dyDescent="0.2">
      <c r="A12" s="10"/>
      <c r="B12" s="119">
        <v>3</v>
      </c>
      <c r="C12" s="118" t="s">
        <v>234</v>
      </c>
      <c r="D12" s="118" t="s">
        <v>215</v>
      </c>
      <c r="E12" s="118" t="s">
        <v>243</v>
      </c>
      <c r="F12" s="118">
        <v>3</v>
      </c>
      <c r="G12" s="118">
        <v>5</v>
      </c>
      <c r="H12" s="10"/>
      <c r="J12" s="10"/>
      <c r="K12" s="114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49.5" customHeight="1" x14ac:dyDescent="0.2">
      <c r="A13" s="10"/>
      <c r="B13" s="119">
        <v>4</v>
      </c>
      <c r="C13" s="118" t="s">
        <v>235</v>
      </c>
      <c r="D13" s="118" t="s">
        <v>215</v>
      </c>
      <c r="E13" s="118" t="s">
        <v>244</v>
      </c>
      <c r="F13" s="118">
        <v>2</v>
      </c>
      <c r="G13" s="118">
        <v>4</v>
      </c>
      <c r="H13" s="10"/>
      <c r="J13" s="10"/>
      <c r="K13" s="114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52.5" customHeight="1" x14ac:dyDescent="0.2">
      <c r="A14" s="10"/>
      <c r="B14" s="119">
        <v>5</v>
      </c>
      <c r="C14" s="118" t="s">
        <v>236</v>
      </c>
      <c r="D14" s="118" t="s">
        <v>239</v>
      </c>
      <c r="E14" s="118" t="s">
        <v>245</v>
      </c>
      <c r="F14" s="118">
        <v>2</v>
      </c>
      <c r="G14" s="118">
        <v>5</v>
      </c>
      <c r="H14" s="10"/>
      <c r="J14" s="10"/>
      <c r="K14" s="114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60" customHeight="1" x14ac:dyDescent="0.2">
      <c r="A15" s="10"/>
      <c r="B15" s="119">
        <v>6</v>
      </c>
      <c r="C15" s="118" t="s">
        <v>237</v>
      </c>
      <c r="D15" s="118" t="s">
        <v>240</v>
      </c>
      <c r="E15" s="118" t="s">
        <v>246</v>
      </c>
      <c r="F15" s="118">
        <v>3</v>
      </c>
      <c r="G15" s="118">
        <v>4</v>
      </c>
      <c r="H15" s="10"/>
      <c r="J15" s="10"/>
      <c r="K15" s="114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46.5" customHeight="1" x14ac:dyDescent="0.2">
      <c r="A16" s="10"/>
      <c r="B16" s="119">
        <v>7</v>
      </c>
      <c r="C16" s="118" t="s">
        <v>238</v>
      </c>
      <c r="D16" s="118" t="s">
        <v>216</v>
      </c>
      <c r="E16" s="118" t="s">
        <v>247</v>
      </c>
      <c r="F16" s="118">
        <v>2</v>
      </c>
      <c r="G16" s="118">
        <v>3</v>
      </c>
      <c r="H16" s="10"/>
      <c r="J16" s="10"/>
      <c r="K16" s="114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x14ac:dyDescent="0.2">
      <c r="A17" s="22"/>
      <c r="B17" s="96"/>
      <c r="C17" s="96"/>
      <c r="D17" s="96"/>
      <c r="E17" s="96"/>
      <c r="F17" s="96"/>
      <c r="G17" s="96"/>
      <c r="H17" s="22"/>
      <c r="J17" s="10"/>
      <c r="K17" s="114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26.25" customHeight="1" x14ac:dyDescent="0.2">
      <c r="A18" s="22"/>
      <c r="B18" s="96"/>
      <c r="C18" s="96"/>
      <c r="D18" s="96"/>
      <c r="E18" s="96"/>
      <c r="F18" s="96"/>
      <c r="G18" s="96"/>
      <c r="H18" s="22"/>
      <c r="J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5.5" customHeight="1" thickBot="1" x14ac:dyDescent="0.25">
      <c r="A19" s="22"/>
      <c r="B19" s="95"/>
      <c r="C19" s="96"/>
      <c r="D19" s="96"/>
      <c r="E19" s="96"/>
      <c r="F19" s="96"/>
      <c r="G19" s="96"/>
      <c r="H19" s="22"/>
      <c r="J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7" customHeight="1" thickBot="1" x14ac:dyDescent="0.25">
      <c r="A20" s="22"/>
      <c r="B20" s="122" t="s">
        <v>230</v>
      </c>
      <c r="C20" s="129" t="s">
        <v>231</v>
      </c>
      <c r="D20" s="129"/>
      <c r="E20" s="129"/>
      <c r="F20" s="96"/>
      <c r="G20" s="96"/>
      <c r="H20" s="96"/>
      <c r="I20" s="97" t="s">
        <v>219</v>
      </c>
      <c r="J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57" customHeight="1" x14ac:dyDescent="0.2">
      <c r="A21" s="10"/>
      <c r="B21" s="12"/>
      <c r="H21" s="10"/>
      <c r="I21" s="73" t="s">
        <v>206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7" customHeight="1" x14ac:dyDescent="0.2">
      <c r="A22" s="10"/>
      <c r="B22" s="12"/>
      <c r="C22" s="13"/>
      <c r="D22" s="13"/>
      <c r="E22" s="13"/>
      <c r="F22" s="13"/>
      <c r="G22" s="13"/>
      <c r="H22" s="10"/>
      <c r="I22" s="73" t="s">
        <v>213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57" customHeight="1" x14ac:dyDescent="0.2">
      <c r="A23" s="10"/>
      <c r="B23" s="12"/>
      <c r="C23" s="13"/>
      <c r="D23" s="13"/>
      <c r="E23" s="13"/>
      <c r="F23" s="13"/>
      <c r="G23" s="13"/>
      <c r="H23" s="10"/>
      <c r="I23" s="73" t="s">
        <v>214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57" customHeight="1" x14ac:dyDescent="0.2">
      <c r="A24" s="10"/>
      <c r="B24" s="12"/>
      <c r="C24" s="13"/>
      <c r="D24" s="13"/>
      <c r="E24" s="13"/>
      <c r="F24" s="13"/>
      <c r="G24" s="13"/>
      <c r="H24" s="10"/>
      <c r="I24" s="73" t="s">
        <v>215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57" customHeight="1" x14ac:dyDescent="0.2">
      <c r="A25" s="10"/>
      <c r="B25" s="12"/>
      <c r="C25" s="13"/>
      <c r="D25" s="13"/>
      <c r="E25" s="13"/>
      <c r="F25" s="13"/>
      <c r="G25" s="13"/>
      <c r="H25" s="10"/>
      <c r="I25" s="73" t="s">
        <v>5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7" customHeight="1" x14ac:dyDescent="0.2">
      <c r="A26" s="10"/>
      <c r="B26" s="12"/>
      <c r="C26" s="13"/>
      <c r="D26" s="13"/>
      <c r="E26" s="13"/>
      <c r="F26" s="13"/>
      <c r="G26" s="13"/>
      <c r="H26" s="10"/>
      <c r="I26" s="73" t="s">
        <v>216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57" customHeight="1" x14ac:dyDescent="0.2">
      <c r="A27" s="10"/>
      <c r="B27" s="12"/>
      <c r="C27" s="13"/>
      <c r="D27" s="13"/>
      <c r="E27" s="13"/>
      <c r="F27" s="13"/>
      <c r="G27" s="13"/>
      <c r="H27" s="10"/>
      <c r="I27" s="73" t="s">
        <v>207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57" customHeight="1" x14ac:dyDescent="0.2">
      <c r="A28" s="10"/>
      <c r="B28" s="12"/>
      <c r="C28" s="13"/>
      <c r="D28" s="13"/>
      <c r="E28" s="13"/>
      <c r="F28" s="13"/>
      <c r="G28" s="13"/>
      <c r="H28" s="10"/>
      <c r="I28" s="73" t="s">
        <v>239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7" customHeight="1" x14ac:dyDescent="0.2">
      <c r="A29" s="10"/>
      <c r="B29" s="12"/>
      <c r="C29" s="13"/>
      <c r="D29" s="13"/>
      <c r="E29" s="13"/>
      <c r="F29" s="13"/>
      <c r="G29" s="13"/>
      <c r="H29" s="10"/>
      <c r="I29" s="73" t="s">
        <v>240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57" customHeight="1" x14ac:dyDescent="0.2">
      <c r="A30" s="10"/>
      <c r="B30" s="12"/>
      <c r="C30" s="13"/>
      <c r="D30" s="13"/>
      <c r="E30" s="13"/>
      <c r="F30" s="13"/>
      <c r="G30" s="13"/>
      <c r="H30" s="10"/>
      <c r="I30" s="73" t="s">
        <v>241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57" customHeight="1" x14ac:dyDescent="0.2">
      <c r="A31" s="10"/>
      <c r="B31" s="12"/>
      <c r="C31" s="13"/>
      <c r="D31" s="13"/>
      <c r="E31" s="13"/>
      <c r="F31" s="13"/>
      <c r="G31" s="1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57" customHeight="1" x14ac:dyDescent="0.2">
      <c r="A32" s="10"/>
      <c r="B32" s="12"/>
      <c r="C32" s="13"/>
      <c r="D32" s="13"/>
      <c r="E32" s="13"/>
      <c r="F32" s="13"/>
      <c r="G32" s="1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57" customHeight="1" x14ac:dyDescent="0.2">
      <c r="A33" s="10"/>
      <c r="B33" s="12"/>
      <c r="C33" s="13"/>
      <c r="D33" s="13"/>
      <c r="E33" s="13"/>
      <c r="F33" s="13"/>
      <c r="G33" s="1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57" customHeight="1" x14ac:dyDescent="0.2">
      <c r="A34" s="10"/>
      <c r="B34" s="12"/>
      <c r="C34" s="13"/>
      <c r="D34" s="13"/>
      <c r="E34" s="13"/>
      <c r="F34" s="13"/>
      <c r="G34" s="1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57" customHeight="1" x14ac:dyDescent="0.2">
      <c r="A35" s="10"/>
      <c r="B35" s="12"/>
      <c r="C35" s="13"/>
      <c r="D35" s="13"/>
      <c r="E35" s="13"/>
      <c r="F35" s="13"/>
      <c r="G35" s="13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57" customHeight="1" x14ac:dyDescent="0.2">
      <c r="A36" s="10"/>
      <c r="B36" s="12"/>
      <c r="C36" s="13"/>
      <c r="D36" s="13"/>
      <c r="E36" s="13"/>
      <c r="F36" s="13"/>
      <c r="G36" s="13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57" customHeight="1" x14ac:dyDescent="0.2">
      <c r="A37" s="10"/>
      <c r="B37" s="12"/>
      <c r="C37" s="13"/>
      <c r="D37" s="13"/>
      <c r="E37" s="13"/>
      <c r="F37" s="13"/>
      <c r="G37" s="13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7" customHeight="1" x14ac:dyDescent="0.2">
      <c r="A38" s="10"/>
      <c r="B38" s="12"/>
      <c r="C38" s="13"/>
      <c r="D38" s="13"/>
      <c r="E38" s="13"/>
      <c r="F38" s="13"/>
      <c r="G38" s="1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7" customHeight="1" x14ac:dyDescent="0.2">
      <c r="A39" s="10"/>
      <c r="B39" s="12"/>
      <c r="C39" s="13"/>
      <c r="D39" s="13"/>
      <c r="E39" s="13"/>
      <c r="F39" s="13"/>
      <c r="G39" s="13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57" customHeight="1" x14ac:dyDescent="0.2">
      <c r="A40" s="10"/>
      <c r="B40" s="12"/>
      <c r="C40" s="13"/>
      <c r="D40" s="13"/>
      <c r="E40" s="13"/>
      <c r="F40" s="13"/>
      <c r="G40" s="13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57" customHeight="1" x14ac:dyDescent="0.2">
      <c r="A41" s="10"/>
      <c r="B41" s="12"/>
      <c r="C41" s="13"/>
      <c r="D41" s="13"/>
      <c r="E41" s="13"/>
      <c r="F41" s="13"/>
      <c r="G41" s="13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57" customHeight="1" x14ac:dyDescent="0.2">
      <c r="A42" s="10"/>
      <c r="B42" s="12"/>
      <c r="C42" s="13"/>
      <c r="D42" s="13"/>
      <c r="E42" s="13"/>
      <c r="F42" s="13"/>
      <c r="G42" s="13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7" customHeight="1" x14ac:dyDescent="0.2">
      <c r="A43" s="10"/>
      <c r="B43" s="12"/>
      <c r="C43" s="13"/>
      <c r="D43" s="13"/>
      <c r="E43" s="13"/>
      <c r="F43" s="13"/>
      <c r="G43" s="13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7" customHeight="1" x14ac:dyDescent="0.2">
      <c r="A44" s="10"/>
      <c r="B44" s="12"/>
      <c r="C44" s="13"/>
      <c r="D44" s="13"/>
      <c r="E44" s="13"/>
      <c r="F44" s="13"/>
      <c r="G44" s="13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2">
      <c r="A45" s="10"/>
      <c r="B45" s="12"/>
      <c r="C45" s="13"/>
      <c r="D45" s="13"/>
      <c r="E45" s="13"/>
      <c r="F45" s="13"/>
      <c r="G45" s="13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57" customHeight="1" x14ac:dyDescent="0.2">
      <c r="A46" s="10"/>
      <c r="B46" s="12"/>
      <c r="C46" s="13"/>
      <c r="D46" s="13"/>
      <c r="E46" s="13"/>
      <c r="F46" s="13"/>
      <c r="G46" s="13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2">
      <c r="A47" s="10"/>
      <c r="B47" s="12"/>
      <c r="C47" s="13"/>
      <c r="D47" s="13"/>
      <c r="E47" s="13"/>
      <c r="F47" s="13"/>
      <c r="G47" s="13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2">
      <c r="A48" s="10"/>
      <c r="B48" s="12"/>
      <c r="C48" s="13"/>
      <c r="D48" s="13"/>
      <c r="E48" s="13"/>
      <c r="F48" s="13"/>
      <c r="G48" s="1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57" customHeight="1" x14ac:dyDescent="0.2">
      <c r="A49" s="10"/>
      <c r="B49" s="12"/>
      <c r="C49" s="13"/>
      <c r="D49" s="13"/>
      <c r="E49" s="13"/>
      <c r="F49" s="13"/>
      <c r="G49" s="13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7" customHeight="1" x14ac:dyDescent="0.2">
      <c r="A50" s="10"/>
      <c r="B50" s="12"/>
      <c r="C50" s="13"/>
      <c r="D50" s="13"/>
      <c r="E50" s="13"/>
      <c r="F50" s="13"/>
      <c r="G50" s="13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57" customHeight="1" x14ac:dyDescent="0.2">
      <c r="A51" s="10"/>
      <c r="B51" s="12"/>
      <c r="C51" s="13"/>
      <c r="D51" s="13"/>
      <c r="E51" s="13"/>
      <c r="F51" s="13"/>
      <c r="G51" s="13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57" customHeight="1" x14ac:dyDescent="0.2">
      <c r="A52" s="10"/>
      <c r="B52" s="12"/>
      <c r="C52" s="13"/>
      <c r="D52" s="13"/>
      <c r="E52" s="13"/>
      <c r="F52" s="13"/>
      <c r="G52" s="13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57" customHeight="1" x14ac:dyDescent="0.2">
      <c r="A53" s="10"/>
      <c r="B53" s="12"/>
      <c r="C53" s="13"/>
      <c r="D53" s="13"/>
      <c r="E53" s="13"/>
      <c r="F53" s="13"/>
      <c r="G53" s="1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57" customHeight="1" x14ac:dyDescent="0.2">
      <c r="A54" s="10"/>
      <c r="B54" s="12"/>
      <c r="C54" s="13"/>
      <c r="D54" s="13"/>
      <c r="E54" s="13"/>
      <c r="F54" s="13"/>
      <c r="G54" s="1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7" customHeight="1" x14ac:dyDescent="0.2">
      <c r="A55" s="10"/>
      <c r="B55" s="12"/>
      <c r="C55" s="13"/>
      <c r="D55" s="13"/>
      <c r="E55" s="13"/>
      <c r="F55" s="13"/>
      <c r="G55" s="13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57" customHeight="1" x14ac:dyDescent="0.2">
      <c r="A56" s="10"/>
      <c r="B56" s="12"/>
      <c r="C56" s="13"/>
      <c r="D56" s="13"/>
      <c r="E56" s="13"/>
      <c r="F56" s="13"/>
      <c r="G56" s="13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57" customHeight="1" x14ac:dyDescent="0.2">
      <c r="A57" s="10"/>
      <c r="B57" s="12"/>
      <c r="C57" s="13"/>
      <c r="D57" s="13"/>
      <c r="E57" s="13"/>
      <c r="F57" s="13"/>
      <c r="G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" customHeight="1" x14ac:dyDescent="0.2">
      <c r="A58" s="10"/>
      <c r="B58" s="12"/>
      <c r="C58" s="13"/>
      <c r="D58" s="13"/>
      <c r="E58" s="13"/>
      <c r="F58" s="13"/>
      <c r="G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57" customHeight="1" x14ac:dyDescent="0.2">
      <c r="A59" s="10"/>
      <c r="B59" s="12"/>
      <c r="C59" s="13"/>
      <c r="D59" s="13"/>
      <c r="E59" s="13"/>
      <c r="F59" s="13"/>
      <c r="G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57" customHeight="1" x14ac:dyDescent="0.2">
      <c r="A60" s="10"/>
      <c r="B60" s="12"/>
      <c r="C60" s="13"/>
      <c r="D60" s="13"/>
      <c r="E60" s="13"/>
      <c r="F60" s="13"/>
      <c r="G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" customHeight="1" x14ac:dyDescent="0.2">
      <c r="A61" s="10"/>
      <c r="B61" s="12"/>
      <c r="C61" s="13"/>
      <c r="D61" s="13"/>
      <c r="E61" s="13"/>
      <c r="F61" s="13"/>
      <c r="G61" s="13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" customHeight="1" x14ac:dyDescent="0.2">
      <c r="A62" s="10"/>
      <c r="B62" s="12"/>
      <c r="C62" s="13"/>
      <c r="D62" s="13"/>
      <c r="E62" s="13"/>
      <c r="F62" s="13"/>
      <c r="G62" s="13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" customHeight="1" x14ac:dyDescent="0.2">
      <c r="A63" s="10"/>
      <c r="B63" s="12"/>
      <c r="C63" s="13"/>
      <c r="D63" s="13"/>
      <c r="E63" s="13"/>
      <c r="F63" s="13"/>
      <c r="G63" s="13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57" customHeight="1" x14ac:dyDescent="0.2">
      <c r="A64" s="10"/>
      <c r="B64" s="12"/>
      <c r="C64" s="13"/>
      <c r="D64" s="13"/>
      <c r="E64" s="13"/>
      <c r="F64" s="13"/>
      <c r="G64" s="13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57" customHeight="1" x14ac:dyDescent="0.2">
      <c r="A65" s="10"/>
      <c r="B65" s="12"/>
      <c r="C65" s="13"/>
      <c r="D65" s="13"/>
      <c r="E65" s="13"/>
      <c r="F65" s="13"/>
      <c r="G65" s="13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57" customHeight="1" x14ac:dyDescent="0.2">
      <c r="A66" s="10"/>
      <c r="B66" s="12"/>
      <c r="C66" s="13"/>
      <c r="D66" s="13"/>
      <c r="E66" s="13"/>
      <c r="F66" s="13"/>
      <c r="G66" s="13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57" customHeight="1" x14ac:dyDescent="0.2">
      <c r="A67" s="10"/>
      <c r="B67" s="12"/>
      <c r="C67" s="13"/>
      <c r="D67" s="13"/>
      <c r="E67" s="13"/>
      <c r="F67" s="13"/>
      <c r="G67" s="13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57" customHeight="1" x14ac:dyDescent="0.2">
      <c r="A68" s="10"/>
      <c r="B68" s="12"/>
      <c r="C68" s="13"/>
      <c r="D68" s="13"/>
      <c r="E68" s="13"/>
      <c r="F68" s="13"/>
      <c r="G68" s="13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57" customHeight="1" x14ac:dyDescent="0.2">
      <c r="A69" s="10"/>
      <c r="B69" s="12"/>
      <c r="C69" s="13"/>
      <c r="D69" s="13"/>
      <c r="E69" s="13"/>
      <c r="F69" s="13"/>
      <c r="G69" s="13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57" customHeight="1" x14ac:dyDescent="0.2">
      <c r="A70" s="10"/>
      <c r="B70" s="12"/>
      <c r="C70" s="13"/>
      <c r="D70" s="13"/>
      <c r="E70" s="13"/>
      <c r="F70" s="13"/>
      <c r="G70" s="13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57" customHeight="1" x14ac:dyDescent="0.2">
      <c r="A71" s="10"/>
      <c r="B71" s="12"/>
      <c r="C71" s="13"/>
      <c r="D71" s="13"/>
      <c r="E71" s="13"/>
      <c r="F71" s="13"/>
      <c r="G71" s="1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57" customHeight="1" x14ac:dyDescent="0.2">
      <c r="A72" s="10"/>
      <c r="B72" s="12"/>
      <c r="C72" s="13"/>
      <c r="D72" s="13"/>
      <c r="E72" s="13"/>
      <c r="F72" s="13"/>
      <c r="G72" s="1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57" customHeight="1" x14ac:dyDescent="0.2">
      <c r="A73" s="10"/>
      <c r="B73" s="12"/>
      <c r="C73" s="13"/>
      <c r="D73" s="13"/>
      <c r="E73" s="13"/>
      <c r="F73" s="13"/>
      <c r="G73" s="1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57" customHeight="1" x14ac:dyDescent="0.2">
      <c r="A74" s="10"/>
      <c r="B74" s="12"/>
      <c r="C74" s="13"/>
      <c r="D74" s="13"/>
      <c r="E74" s="13"/>
      <c r="F74" s="13"/>
      <c r="G74" s="1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57" customHeight="1" x14ac:dyDescent="0.2">
      <c r="A75" s="10"/>
      <c r="B75" s="12"/>
      <c r="C75" s="13"/>
      <c r="D75" s="13"/>
      <c r="E75" s="13"/>
      <c r="F75" s="13"/>
      <c r="G75" s="1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57" customHeight="1" x14ac:dyDescent="0.2">
      <c r="A76" s="10"/>
      <c r="B76" s="12"/>
      <c r="C76" s="13"/>
      <c r="D76" s="13"/>
      <c r="E76" s="13"/>
      <c r="F76" s="13"/>
      <c r="G76" s="1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57" customHeight="1" x14ac:dyDescent="0.2">
      <c r="A77" s="10"/>
      <c r="B77" s="12"/>
      <c r="C77" s="13"/>
      <c r="D77" s="13"/>
      <c r="E77" s="13"/>
      <c r="F77" s="13"/>
      <c r="G77" s="1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57" customHeight="1" x14ac:dyDescent="0.2">
      <c r="A78" s="10"/>
      <c r="B78" s="12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57" customHeight="1" x14ac:dyDescent="0.2">
      <c r="A79" s="10"/>
      <c r="B79" s="12"/>
      <c r="C79" s="13"/>
      <c r="D79" s="13"/>
      <c r="E79" s="13"/>
      <c r="F79" s="13"/>
      <c r="G79" s="1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57" customHeight="1" x14ac:dyDescent="0.2">
      <c r="A80" s="10"/>
      <c r="B80" s="12"/>
      <c r="C80" s="13"/>
      <c r="D80" s="13"/>
      <c r="E80" s="13"/>
      <c r="F80" s="13"/>
      <c r="G80" s="1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57" customHeight="1" x14ac:dyDescent="0.2">
      <c r="A81" s="10"/>
      <c r="B81" s="12"/>
      <c r="C81" s="13"/>
      <c r="D81" s="13"/>
      <c r="E81" s="13"/>
      <c r="F81" s="13"/>
      <c r="G81" s="1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57" customHeight="1" x14ac:dyDescent="0.2">
      <c r="A82" s="10"/>
      <c r="B82" s="12"/>
      <c r="C82" s="13"/>
      <c r="D82" s="13"/>
      <c r="E82" s="13"/>
      <c r="F82" s="13"/>
      <c r="G82" s="1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57" customHeight="1" x14ac:dyDescent="0.2">
      <c r="A83" s="10"/>
      <c r="B83" s="12"/>
      <c r="C83" s="13"/>
      <c r="D83" s="13"/>
      <c r="E83" s="13"/>
      <c r="F83" s="13"/>
      <c r="G83" s="1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57" customHeight="1" x14ac:dyDescent="0.2">
      <c r="A84" s="10"/>
      <c r="B84" s="12"/>
      <c r="C84" s="13"/>
      <c r="D84" s="13"/>
      <c r="E84" s="13"/>
      <c r="F84" s="13"/>
      <c r="G84" s="1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57" customHeight="1" x14ac:dyDescent="0.2">
      <c r="A85" s="10"/>
      <c r="B85" s="12"/>
      <c r="C85" s="13"/>
      <c r="D85" s="13"/>
      <c r="E85" s="13"/>
      <c r="F85" s="13"/>
      <c r="G85" s="1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57" customHeight="1" x14ac:dyDescent="0.2">
      <c r="A86" s="10"/>
      <c r="B86" s="12"/>
      <c r="C86" s="13"/>
      <c r="D86" s="13"/>
      <c r="E86" s="13"/>
      <c r="F86" s="13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57" customHeight="1" x14ac:dyDescent="0.2">
      <c r="A87" s="10"/>
      <c r="B87" s="12"/>
      <c r="C87" s="13"/>
      <c r="D87" s="13"/>
      <c r="E87" s="13"/>
      <c r="F87" s="13"/>
      <c r="G87" s="1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57" customHeight="1" x14ac:dyDescent="0.2">
      <c r="A88" s="10"/>
      <c r="B88" s="12"/>
      <c r="C88" s="13"/>
      <c r="D88" s="13"/>
      <c r="E88" s="13"/>
      <c r="F88" s="13"/>
      <c r="G88" s="13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57" customHeight="1" x14ac:dyDescent="0.2">
      <c r="A89" s="10"/>
      <c r="B89" s="12"/>
      <c r="C89" s="13"/>
      <c r="D89" s="13"/>
      <c r="E89" s="13"/>
      <c r="F89" s="13"/>
      <c r="G89" s="13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57" customHeight="1" x14ac:dyDescent="0.2">
      <c r="A90" s="10"/>
      <c r="B90" s="12"/>
      <c r="C90" s="13"/>
      <c r="D90" s="13"/>
      <c r="E90" s="13"/>
      <c r="F90" s="13"/>
      <c r="G90" s="13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57" customHeight="1" x14ac:dyDescent="0.2">
      <c r="A91" s="10"/>
      <c r="B91" s="12"/>
      <c r="C91" s="13"/>
      <c r="D91" s="13"/>
      <c r="E91" s="13"/>
      <c r="F91" s="13"/>
      <c r="G91" s="13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57" customHeight="1" x14ac:dyDescent="0.2">
      <c r="A92" s="10"/>
      <c r="B92" s="12"/>
      <c r="C92" s="13"/>
      <c r="D92" s="13"/>
      <c r="E92" s="13"/>
      <c r="F92" s="13"/>
      <c r="G92" s="13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57" customHeight="1" x14ac:dyDescent="0.2">
      <c r="A93" s="10"/>
      <c r="B93" s="12"/>
      <c r="C93" s="13"/>
      <c r="D93" s="13"/>
      <c r="E93" s="13"/>
      <c r="F93" s="13"/>
      <c r="G93" s="13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57" customHeight="1" x14ac:dyDescent="0.2">
      <c r="A94" s="10"/>
      <c r="B94" s="12"/>
      <c r="C94" s="13"/>
      <c r="D94" s="13"/>
      <c r="E94" s="13"/>
      <c r="F94" s="13"/>
      <c r="G94" s="13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57" customHeight="1" x14ac:dyDescent="0.2">
      <c r="A95" s="10"/>
      <c r="B95" s="12"/>
      <c r="C95" s="13"/>
      <c r="D95" s="13"/>
      <c r="E95" s="13"/>
      <c r="F95" s="13"/>
      <c r="G95" s="13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57" customHeight="1" x14ac:dyDescent="0.2">
      <c r="A96" s="10"/>
      <c r="B96" s="12"/>
      <c r="C96" s="13"/>
      <c r="D96" s="13"/>
      <c r="E96" s="13"/>
      <c r="F96" s="13"/>
      <c r="G96" s="13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57" customHeight="1" x14ac:dyDescent="0.2">
      <c r="A97" s="10"/>
      <c r="B97" s="12"/>
      <c r="C97" s="13"/>
      <c r="D97" s="13"/>
      <c r="E97" s="13"/>
      <c r="F97" s="13"/>
      <c r="G97" s="13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57" customHeight="1" x14ac:dyDescent="0.2">
      <c r="A98" s="10"/>
      <c r="B98" s="12"/>
      <c r="C98" s="13"/>
      <c r="D98" s="13"/>
      <c r="E98" s="13"/>
      <c r="F98" s="13"/>
      <c r="G98" s="13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57" customHeight="1" x14ac:dyDescent="0.2">
      <c r="A99" s="10"/>
      <c r="B99" s="12"/>
      <c r="C99" s="13"/>
      <c r="D99" s="13"/>
      <c r="E99" s="13"/>
      <c r="F99" s="13"/>
      <c r="G99" s="13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57" customHeight="1" x14ac:dyDescent="0.2">
      <c r="A100" s="10"/>
      <c r="B100" s="12"/>
      <c r="C100" s="13"/>
      <c r="D100" s="13"/>
      <c r="E100" s="13"/>
      <c r="F100" s="13"/>
      <c r="G100" s="13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57" customHeight="1" x14ac:dyDescent="0.2">
      <c r="A101" s="10"/>
      <c r="B101" s="12"/>
      <c r="C101" s="13"/>
      <c r="D101" s="13"/>
      <c r="E101" s="13"/>
      <c r="F101" s="13"/>
      <c r="G101" s="13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57" customHeight="1" x14ac:dyDescent="0.2">
      <c r="A102" s="10"/>
      <c r="B102" s="12"/>
      <c r="C102" s="13"/>
      <c r="D102" s="13"/>
      <c r="E102" s="13"/>
      <c r="F102" s="13"/>
      <c r="G102" s="13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57" customHeight="1" x14ac:dyDescent="0.2">
      <c r="A103" s="10"/>
      <c r="B103" s="12"/>
      <c r="C103" s="13"/>
      <c r="D103" s="13"/>
      <c r="E103" s="13"/>
      <c r="F103" s="13"/>
      <c r="G103" s="13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57" customHeight="1" x14ac:dyDescent="0.2">
      <c r="A104" s="10"/>
      <c r="B104" s="12"/>
      <c r="C104" s="13"/>
      <c r="D104" s="13"/>
      <c r="E104" s="13"/>
      <c r="F104" s="13"/>
      <c r="G104" s="13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57" customHeight="1" x14ac:dyDescent="0.2">
      <c r="A105" s="10"/>
      <c r="B105" s="12"/>
      <c r="C105" s="13"/>
      <c r="D105" s="13"/>
      <c r="E105" s="13"/>
      <c r="F105" s="13"/>
      <c r="G105" s="13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57" customHeight="1" x14ac:dyDescent="0.2">
      <c r="A106" s="10"/>
      <c r="B106" s="12"/>
      <c r="C106" s="13"/>
      <c r="D106" s="13"/>
      <c r="E106" s="13"/>
      <c r="F106" s="13"/>
      <c r="G106" s="13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57" customHeight="1" x14ac:dyDescent="0.2">
      <c r="A107" s="10"/>
      <c r="B107" s="12"/>
      <c r="C107" s="13"/>
      <c r="D107" s="13"/>
      <c r="E107" s="13"/>
      <c r="F107" s="13"/>
      <c r="G107" s="13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57" customHeight="1" x14ac:dyDescent="0.2">
      <c r="A108" s="10"/>
      <c r="B108" s="12"/>
      <c r="C108" s="13"/>
      <c r="D108" s="13"/>
      <c r="E108" s="13"/>
      <c r="F108" s="13"/>
      <c r="G108" s="13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57" customHeight="1" x14ac:dyDescent="0.2">
      <c r="A109" s="10"/>
      <c r="B109" s="12"/>
      <c r="C109" s="13"/>
      <c r="D109" s="13"/>
      <c r="E109" s="13"/>
      <c r="F109" s="13"/>
      <c r="G109" s="13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57" customHeight="1" x14ac:dyDescent="0.2">
      <c r="A110" s="10"/>
      <c r="B110" s="12"/>
      <c r="C110" s="13"/>
      <c r="D110" s="13"/>
      <c r="E110" s="13"/>
      <c r="F110" s="13"/>
      <c r="G110" s="13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57" customHeight="1" x14ac:dyDescent="0.2">
      <c r="A111" s="10"/>
      <c r="B111" s="12"/>
      <c r="C111" s="13"/>
      <c r="D111" s="13"/>
      <c r="E111" s="13"/>
      <c r="F111" s="13"/>
      <c r="G111" s="13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57" customHeight="1" x14ac:dyDescent="0.2">
      <c r="A112" s="10"/>
      <c r="B112" s="12"/>
      <c r="C112" s="13"/>
      <c r="D112" s="13"/>
      <c r="E112" s="13"/>
      <c r="F112" s="13"/>
      <c r="G112" s="13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57" customHeight="1" x14ac:dyDescent="0.2">
      <c r="A113" s="10"/>
      <c r="B113" s="12"/>
      <c r="C113" s="13"/>
      <c r="D113" s="13"/>
      <c r="E113" s="13"/>
      <c r="F113" s="13"/>
      <c r="G113" s="13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57" customHeight="1" x14ac:dyDescent="0.2">
      <c r="A114" s="10"/>
      <c r="B114" s="12"/>
      <c r="C114" s="13"/>
      <c r="D114" s="13"/>
      <c r="E114" s="13"/>
      <c r="F114" s="13"/>
      <c r="G114" s="13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57" customHeight="1" x14ac:dyDescent="0.2">
      <c r="A115" s="10"/>
      <c r="B115" s="12"/>
      <c r="C115" s="13"/>
      <c r="D115" s="13"/>
      <c r="E115" s="13"/>
      <c r="F115" s="13"/>
      <c r="G115" s="13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57" customHeight="1" x14ac:dyDescent="0.2">
      <c r="A116" s="10"/>
      <c r="B116" s="12"/>
      <c r="C116" s="13"/>
      <c r="D116" s="13"/>
      <c r="E116" s="13"/>
      <c r="F116" s="13"/>
      <c r="G116" s="13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57" customHeight="1" x14ac:dyDescent="0.2">
      <c r="A117" s="10"/>
      <c r="B117" s="12"/>
      <c r="C117" s="13"/>
      <c r="D117" s="13"/>
      <c r="E117" s="13"/>
      <c r="F117" s="13"/>
      <c r="G117" s="13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57" customHeight="1" x14ac:dyDescent="0.2">
      <c r="A118" s="10"/>
      <c r="B118" s="12"/>
      <c r="C118" s="13"/>
      <c r="D118" s="13"/>
      <c r="E118" s="13"/>
      <c r="F118" s="13"/>
      <c r="G118" s="13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57" customHeight="1" x14ac:dyDescent="0.2">
      <c r="A119" s="10"/>
      <c r="B119" s="12"/>
      <c r="C119" s="13"/>
      <c r="D119" s="13"/>
      <c r="E119" s="13"/>
      <c r="F119" s="13"/>
      <c r="G119" s="13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57" customHeight="1" x14ac:dyDescent="0.2">
      <c r="A120" s="10"/>
      <c r="B120" s="12"/>
      <c r="C120" s="13"/>
      <c r="D120" s="13"/>
      <c r="E120" s="13"/>
      <c r="F120" s="13"/>
      <c r="G120" s="13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57" customHeight="1" x14ac:dyDescent="0.2">
      <c r="A121" s="10"/>
      <c r="B121" s="12"/>
      <c r="C121" s="13"/>
      <c r="D121" s="13"/>
      <c r="E121" s="13"/>
      <c r="F121" s="13"/>
      <c r="G121" s="13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57" customHeight="1" x14ac:dyDescent="0.2">
      <c r="A122" s="10"/>
      <c r="B122" s="12"/>
      <c r="C122" s="13"/>
      <c r="D122" s="13"/>
      <c r="E122" s="13"/>
      <c r="F122" s="13"/>
      <c r="G122" s="13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57" customHeight="1" x14ac:dyDescent="0.2">
      <c r="A123" s="10"/>
      <c r="B123" s="12"/>
      <c r="C123" s="13"/>
      <c r="D123" s="13"/>
      <c r="E123" s="13"/>
      <c r="F123" s="13"/>
      <c r="G123" s="13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57" customHeight="1" x14ac:dyDescent="0.2">
      <c r="A124" s="10"/>
      <c r="B124" s="12"/>
      <c r="C124" s="13"/>
      <c r="D124" s="13"/>
      <c r="E124" s="13"/>
      <c r="F124" s="13"/>
      <c r="G124" s="13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57" customHeight="1" x14ac:dyDescent="0.2">
      <c r="A125" s="10"/>
      <c r="B125" s="12"/>
      <c r="C125" s="13"/>
      <c r="D125" s="13"/>
      <c r="E125" s="13"/>
      <c r="F125" s="13"/>
      <c r="G125" s="13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57" customHeight="1" x14ac:dyDescent="0.2">
      <c r="A126" s="10"/>
      <c r="B126" s="12"/>
      <c r="C126" s="13"/>
      <c r="D126" s="13"/>
      <c r="E126" s="13"/>
      <c r="F126" s="13"/>
      <c r="G126" s="13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57" customHeight="1" x14ac:dyDescent="0.2">
      <c r="A127" s="10"/>
      <c r="B127" s="12"/>
      <c r="C127" s="13"/>
      <c r="D127" s="13"/>
      <c r="E127" s="13"/>
      <c r="F127" s="13"/>
      <c r="G127" s="13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57" customHeight="1" x14ac:dyDescent="0.2">
      <c r="A128" s="10"/>
      <c r="B128" s="12"/>
      <c r="C128" s="13"/>
      <c r="D128" s="13"/>
      <c r="E128" s="13"/>
      <c r="F128" s="13"/>
      <c r="G128" s="13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57" customHeight="1" x14ac:dyDescent="0.2">
      <c r="A129" s="10"/>
      <c r="B129" s="12"/>
      <c r="C129" s="13"/>
      <c r="D129" s="13"/>
      <c r="E129" s="13"/>
      <c r="F129" s="13"/>
      <c r="G129" s="13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57" customHeight="1" x14ac:dyDescent="0.2">
      <c r="A130" s="10"/>
      <c r="B130" s="12"/>
      <c r="C130" s="13"/>
      <c r="D130" s="13"/>
      <c r="E130" s="13"/>
      <c r="F130" s="13"/>
      <c r="G130" s="1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57" customHeight="1" x14ac:dyDescent="0.2">
      <c r="A131" s="10"/>
      <c r="B131" s="12"/>
      <c r="C131" s="13"/>
      <c r="D131" s="13"/>
      <c r="E131" s="13"/>
      <c r="F131" s="13"/>
      <c r="G131" s="13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57" customHeight="1" x14ac:dyDescent="0.2">
      <c r="A132" s="10"/>
      <c r="B132" s="12"/>
      <c r="C132" s="13"/>
      <c r="D132" s="13"/>
      <c r="E132" s="13"/>
      <c r="F132" s="13"/>
      <c r="G132" s="13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57" customHeight="1" x14ac:dyDescent="0.2">
      <c r="A133" s="10"/>
      <c r="B133" s="12"/>
      <c r="C133" s="13"/>
      <c r="D133" s="13"/>
      <c r="E133" s="13"/>
      <c r="F133" s="13"/>
      <c r="G133" s="13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57" customHeight="1" x14ac:dyDescent="0.2">
      <c r="A134" s="10"/>
      <c r="B134" s="12"/>
      <c r="C134" s="13"/>
      <c r="D134" s="13"/>
      <c r="E134" s="13"/>
      <c r="F134" s="13"/>
      <c r="G134" s="13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57" customHeight="1" x14ac:dyDescent="0.2">
      <c r="A135" s="10"/>
      <c r="B135" s="12"/>
      <c r="C135" s="13"/>
      <c r="D135" s="13"/>
      <c r="E135" s="13"/>
      <c r="F135" s="13"/>
      <c r="G135" s="13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57" customHeight="1" x14ac:dyDescent="0.2">
      <c r="A136" s="10"/>
      <c r="B136" s="12"/>
      <c r="C136" s="13"/>
      <c r="D136" s="13"/>
      <c r="E136" s="13"/>
      <c r="F136" s="13"/>
      <c r="G136" s="13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57" customHeight="1" x14ac:dyDescent="0.2">
      <c r="A137" s="10"/>
      <c r="B137" s="12"/>
      <c r="C137" s="13"/>
      <c r="D137" s="13"/>
      <c r="E137" s="13"/>
      <c r="F137" s="13"/>
      <c r="G137" s="13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57" customHeight="1" x14ac:dyDescent="0.2">
      <c r="A138" s="10"/>
      <c r="B138" s="12"/>
      <c r="C138" s="13"/>
      <c r="D138" s="13"/>
      <c r="E138" s="13"/>
      <c r="F138" s="13"/>
      <c r="G138" s="13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57" customHeight="1" x14ac:dyDescent="0.2">
      <c r="A139" s="10"/>
      <c r="B139" s="12"/>
      <c r="C139" s="13"/>
      <c r="D139" s="13"/>
      <c r="E139" s="13"/>
      <c r="F139" s="13"/>
      <c r="G139" s="13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57" customHeight="1" x14ac:dyDescent="0.2">
      <c r="A140" s="10"/>
      <c r="B140" s="12"/>
      <c r="C140" s="13"/>
      <c r="D140" s="13"/>
      <c r="E140" s="13"/>
      <c r="F140" s="13"/>
      <c r="G140" s="13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57" customHeight="1" x14ac:dyDescent="0.2">
      <c r="A141" s="10"/>
      <c r="B141" s="12"/>
      <c r="C141" s="13"/>
      <c r="D141" s="13"/>
      <c r="E141" s="13"/>
      <c r="F141" s="13"/>
      <c r="G141" s="13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57" customHeight="1" x14ac:dyDescent="0.2">
      <c r="A142" s="10"/>
      <c r="B142" s="12"/>
      <c r="C142" s="13"/>
      <c r="D142" s="13"/>
      <c r="E142" s="13"/>
      <c r="F142" s="13"/>
      <c r="G142" s="13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57" customHeight="1" x14ac:dyDescent="0.2">
      <c r="A143" s="10"/>
      <c r="B143" s="12"/>
      <c r="C143" s="13"/>
      <c r="D143" s="13"/>
      <c r="E143" s="13"/>
      <c r="F143" s="13"/>
      <c r="G143" s="13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57" customHeight="1" x14ac:dyDescent="0.2">
      <c r="A144" s="10"/>
      <c r="B144" s="12"/>
      <c r="C144" s="13"/>
      <c r="D144" s="13"/>
      <c r="E144" s="13"/>
      <c r="F144" s="13"/>
      <c r="G144" s="13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57" customHeight="1" x14ac:dyDescent="0.2">
      <c r="A145" s="10"/>
      <c r="B145" s="12"/>
      <c r="C145" s="13"/>
      <c r="D145" s="13"/>
      <c r="E145" s="13"/>
      <c r="F145" s="13"/>
      <c r="G145" s="13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57" customHeight="1" x14ac:dyDescent="0.2">
      <c r="A146" s="10"/>
      <c r="B146" s="12"/>
      <c r="C146" s="13"/>
      <c r="D146" s="13"/>
      <c r="E146" s="13"/>
      <c r="F146" s="13"/>
      <c r="G146" s="13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57" customHeight="1" x14ac:dyDescent="0.2">
      <c r="A147" s="10"/>
      <c r="B147" s="12"/>
      <c r="C147" s="13"/>
      <c r="D147" s="13"/>
      <c r="E147" s="13"/>
      <c r="F147" s="13"/>
      <c r="G147" s="13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57" customHeight="1" x14ac:dyDescent="0.2">
      <c r="A148" s="10"/>
      <c r="B148" s="12"/>
      <c r="C148" s="13"/>
      <c r="D148" s="13"/>
      <c r="E148" s="13"/>
      <c r="F148" s="13"/>
      <c r="G148" s="13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57" customHeight="1" x14ac:dyDescent="0.2">
      <c r="A149" s="10"/>
      <c r="B149" s="12"/>
      <c r="C149" s="13"/>
      <c r="D149" s="13"/>
      <c r="E149" s="13"/>
      <c r="F149" s="13"/>
      <c r="G149" s="13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57" customHeight="1" x14ac:dyDescent="0.2">
      <c r="A150" s="10"/>
      <c r="B150" s="12"/>
      <c r="C150" s="13"/>
      <c r="D150" s="13"/>
      <c r="E150" s="13"/>
      <c r="F150" s="13"/>
      <c r="G150" s="13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57" customHeight="1" x14ac:dyDescent="0.2">
      <c r="A151" s="10"/>
      <c r="B151" s="12"/>
      <c r="C151" s="13"/>
      <c r="D151" s="13"/>
      <c r="E151" s="13"/>
      <c r="F151" s="13"/>
      <c r="G151" s="13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57" customHeight="1" x14ac:dyDescent="0.2">
      <c r="A152" s="10"/>
      <c r="B152" s="12"/>
      <c r="C152" s="13"/>
      <c r="D152" s="13"/>
      <c r="E152" s="13"/>
      <c r="F152" s="13"/>
      <c r="G152" s="13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57" customHeight="1" x14ac:dyDescent="0.2">
      <c r="A153" s="10"/>
      <c r="B153" s="12"/>
      <c r="C153" s="13"/>
      <c r="D153" s="13"/>
      <c r="E153" s="13"/>
      <c r="F153" s="13"/>
      <c r="G153" s="13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57" customHeight="1" x14ac:dyDescent="0.2">
      <c r="A154" s="10"/>
      <c r="B154" s="12"/>
      <c r="C154" s="13"/>
      <c r="D154" s="13"/>
      <c r="E154" s="13"/>
      <c r="F154" s="13"/>
      <c r="G154" s="13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57" customHeight="1" x14ac:dyDescent="0.2">
      <c r="A155" s="10"/>
      <c r="B155" s="12"/>
      <c r="C155" s="13"/>
      <c r="D155" s="13"/>
      <c r="E155" s="13"/>
      <c r="F155" s="13"/>
      <c r="G155" s="13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57" customHeight="1" x14ac:dyDescent="0.2">
      <c r="A156" s="10"/>
      <c r="B156" s="12"/>
      <c r="C156" s="13"/>
      <c r="D156" s="13"/>
      <c r="E156" s="13"/>
      <c r="F156" s="13"/>
      <c r="G156" s="13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57" customHeight="1" x14ac:dyDescent="0.2">
      <c r="A157" s="10"/>
      <c r="B157" s="12"/>
      <c r="C157" s="13"/>
      <c r="D157" s="13"/>
      <c r="E157" s="13"/>
      <c r="F157" s="13"/>
      <c r="G157" s="1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57" customHeight="1" x14ac:dyDescent="0.2">
      <c r="A158" s="10"/>
      <c r="B158" s="12"/>
      <c r="C158" s="13"/>
      <c r="D158" s="13"/>
      <c r="E158" s="13"/>
      <c r="F158" s="13"/>
      <c r="G158" s="13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57" customHeight="1" x14ac:dyDescent="0.2">
      <c r="A159" s="10"/>
      <c r="B159" s="12"/>
      <c r="C159" s="13"/>
      <c r="D159" s="13"/>
      <c r="E159" s="13"/>
      <c r="F159" s="13"/>
      <c r="G159" s="1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57" customHeight="1" x14ac:dyDescent="0.2">
      <c r="A160" s="10"/>
      <c r="B160" s="12"/>
      <c r="C160" s="13"/>
      <c r="D160" s="13"/>
      <c r="E160" s="13"/>
      <c r="F160" s="13"/>
      <c r="G160" s="13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57" customHeight="1" x14ac:dyDescent="0.2">
      <c r="A161" s="10"/>
      <c r="B161" s="12"/>
      <c r="C161" s="13"/>
      <c r="D161" s="13"/>
      <c r="E161" s="13"/>
      <c r="F161" s="13"/>
      <c r="G161" s="1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57" customHeight="1" x14ac:dyDescent="0.2">
      <c r="A162" s="10"/>
      <c r="B162" s="12"/>
      <c r="C162" s="13"/>
      <c r="D162" s="13"/>
      <c r="E162" s="13"/>
      <c r="F162" s="13"/>
      <c r="G162" s="1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57" customHeight="1" x14ac:dyDescent="0.2">
      <c r="A163" s="10"/>
      <c r="B163" s="12"/>
      <c r="C163" s="13"/>
      <c r="D163" s="13"/>
      <c r="E163" s="13"/>
      <c r="F163" s="13"/>
      <c r="G163" s="1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57" customHeight="1" x14ac:dyDescent="0.2">
      <c r="A164" s="10"/>
      <c r="B164" s="12"/>
      <c r="C164" s="13"/>
      <c r="D164" s="13"/>
      <c r="E164" s="13"/>
      <c r="F164" s="13"/>
      <c r="G164" s="1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57" customHeight="1" x14ac:dyDescent="0.2">
      <c r="A165" s="10"/>
      <c r="B165" s="12"/>
      <c r="C165" s="13"/>
      <c r="D165" s="13"/>
      <c r="E165" s="13"/>
      <c r="F165" s="13"/>
      <c r="G165" s="1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57" customHeight="1" x14ac:dyDescent="0.2">
      <c r="A166" s="10"/>
      <c r="B166" s="12"/>
      <c r="C166" s="13"/>
      <c r="D166" s="13"/>
      <c r="E166" s="13"/>
      <c r="F166" s="13"/>
      <c r="G166" s="1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57" customHeight="1" x14ac:dyDescent="0.2">
      <c r="A167" s="10"/>
      <c r="B167" s="12"/>
      <c r="C167" s="13"/>
      <c r="D167" s="13"/>
      <c r="E167" s="13"/>
      <c r="F167" s="13"/>
      <c r="G167" s="1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57" customHeight="1" x14ac:dyDescent="0.2">
      <c r="A168" s="10"/>
      <c r="B168" s="12"/>
      <c r="C168" s="13"/>
      <c r="D168" s="13"/>
      <c r="E168" s="13"/>
      <c r="F168" s="13"/>
      <c r="G168" s="1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57" customHeight="1" x14ac:dyDescent="0.2">
      <c r="A169" s="10"/>
      <c r="B169" s="12"/>
      <c r="C169" s="13"/>
      <c r="D169" s="13"/>
      <c r="E169" s="13"/>
      <c r="F169" s="13"/>
      <c r="G169" s="1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57" customHeight="1" x14ac:dyDescent="0.2">
      <c r="A170" s="10"/>
      <c r="B170" s="12"/>
      <c r="C170" s="13"/>
      <c r="D170" s="13"/>
      <c r="E170" s="13"/>
      <c r="F170" s="13"/>
      <c r="G170" s="1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57" customHeight="1" x14ac:dyDescent="0.2">
      <c r="A171" s="10"/>
      <c r="B171" s="12"/>
      <c r="C171" s="13"/>
      <c r="D171" s="13"/>
      <c r="E171" s="13"/>
      <c r="F171" s="13"/>
      <c r="G171" s="1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57" customHeight="1" x14ac:dyDescent="0.2">
      <c r="A172" s="10"/>
      <c r="B172" s="12"/>
      <c r="C172" s="13"/>
      <c r="D172" s="13"/>
      <c r="E172" s="13"/>
      <c r="F172" s="13"/>
      <c r="G172" s="1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57" customHeight="1" x14ac:dyDescent="0.2">
      <c r="A173" s="10"/>
      <c r="B173" s="12"/>
      <c r="C173" s="13"/>
      <c r="D173" s="13"/>
      <c r="E173" s="13"/>
      <c r="F173" s="13"/>
      <c r="G173" s="1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57" customHeight="1" x14ac:dyDescent="0.2">
      <c r="A174" s="10"/>
      <c r="B174" s="12"/>
      <c r="C174" s="13"/>
      <c r="D174" s="13"/>
      <c r="E174" s="13"/>
      <c r="F174" s="13"/>
      <c r="G174" s="1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57" customHeight="1" x14ac:dyDescent="0.2">
      <c r="A175" s="10"/>
      <c r="B175" s="12"/>
      <c r="C175" s="13"/>
      <c r="D175" s="13"/>
      <c r="E175" s="13"/>
      <c r="F175" s="13"/>
      <c r="G175" s="1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57" customHeight="1" x14ac:dyDescent="0.2">
      <c r="A176" s="10"/>
      <c r="B176" s="12"/>
      <c r="C176" s="13"/>
      <c r="D176" s="13"/>
      <c r="E176" s="13"/>
      <c r="F176" s="13"/>
      <c r="G176" s="1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57" customHeight="1" x14ac:dyDescent="0.2">
      <c r="A177" s="10"/>
      <c r="B177" s="12"/>
      <c r="C177" s="13"/>
      <c r="D177" s="13"/>
      <c r="E177" s="13"/>
      <c r="F177" s="13"/>
      <c r="G177" s="1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57" customHeight="1" x14ac:dyDescent="0.2">
      <c r="A178" s="10"/>
      <c r="B178" s="12"/>
      <c r="C178" s="13"/>
      <c r="D178" s="13"/>
      <c r="E178" s="13"/>
      <c r="F178" s="13"/>
      <c r="G178" s="1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57" customHeight="1" x14ac:dyDescent="0.2">
      <c r="A179" s="10"/>
      <c r="B179" s="12"/>
      <c r="C179" s="13"/>
      <c r="D179" s="13"/>
      <c r="E179" s="13"/>
      <c r="F179" s="13"/>
      <c r="G179" s="1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57" customHeight="1" x14ac:dyDescent="0.2">
      <c r="A180" s="10"/>
      <c r="B180" s="12"/>
      <c r="C180" s="13"/>
      <c r="D180" s="13"/>
      <c r="E180" s="13"/>
      <c r="F180" s="13"/>
      <c r="G180" s="1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57" customHeight="1" x14ac:dyDescent="0.2">
      <c r="A181" s="10"/>
      <c r="B181" s="12"/>
      <c r="C181" s="13"/>
      <c r="D181" s="13"/>
      <c r="E181" s="13"/>
      <c r="F181" s="13"/>
      <c r="G181" s="1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57" customHeight="1" x14ac:dyDescent="0.2">
      <c r="A182" s="10"/>
      <c r="B182" s="12"/>
      <c r="C182" s="13"/>
      <c r="D182" s="13"/>
      <c r="E182" s="13"/>
      <c r="F182" s="13"/>
      <c r="G182" s="1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57" customHeight="1" x14ac:dyDescent="0.2">
      <c r="A183" s="10"/>
      <c r="B183" s="12"/>
      <c r="C183" s="13"/>
      <c r="D183" s="13"/>
      <c r="E183" s="13"/>
      <c r="F183" s="13"/>
      <c r="G183" s="1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57" customHeight="1" x14ac:dyDescent="0.2">
      <c r="A184" s="10"/>
      <c r="B184" s="12"/>
      <c r="C184" s="13"/>
      <c r="D184" s="13"/>
      <c r="E184" s="13"/>
      <c r="F184" s="13"/>
      <c r="G184" s="1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57" customHeight="1" x14ac:dyDescent="0.2">
      <c r="A185" s="10"/>
      <c r="B185" s="12"/>
      <c r="C185" s="13"/>
      <c r="D185" s="13"/>
      <c r="E185" s="13"/>
      <c r="F185" s="13"/>
      <c r="G185" s="1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57" customHeight="1" x14ac:dyDescent="0.2">
      <c r="A186" s="10"/>
      <c r="B186" s="12"/>
      <c r="C186" s="13"/>
      <c r="D186" s="13"/>
      <c r="E186" s="13"/>
      <c r="F186" s="13"/>
      <c r="G186" s="1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57" customHeight="1" x14ac:dyDescent="0.2">
      <c r="A187" s="10"/>
      <c r="B187" s="12"/>
      <c r="C187" s="13"/>
      <c r="D187" s="13"/>
      <c r="E187" s="13"/>
      <c r="F187" s="13"/>
      <c r="G187" s="1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57" customHeight="1" x14ac:dyDescent="0.2">
      <c r="A188" s="10"/>
      <c r="B188" s="12"/>
      <c r="C188" s="13"/>
      <c r="D188" s="13"/>
      <c r="E188" s="13"/>
      <c r="F188" s="13"/>
      <c r="G188" s="1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57" customHeight="1" x14ac:dyDescent="0.2">
      <c r="A189" s="10"/>
      <c r="B189" s="12"/>
      <c r="C189" s="13"/>
      <c r="D189" s="13"/>
      <c r="E189" s="13"/>
      <c r="F189" s="13"/>
      <c r="G189" s="1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57" customHeight="1" x14ac:dyDescent="0.2">
      <c r="A190" s="10"/>
      <c r="B190" s="12"/>
      <c r="C190" s="13"/>
      <c r="D190" s="13"/>
      <c r="E190" s="13"/>
      <c r="F190" s="13"/>
      <c r="G190" s="1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57" customHeight="1" x14ac:dyDescent="0.2">
      <c r="A191" s="10"/>
      <c r="B191" s="12"/>
      <c r="C191" s="13"/>
      <c r="D191" s="13"/>
      <c r="E191" s="13"/>
      <c r="F191" s="13"/>
      <c r="G191" s="1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57" customHeight="1" x14ac:dyDescent="0.2">
      <c r="A192" s="10"/>
      <c r="B192" s="12"/>
      <c r="C192" s="13"/>
      <c r="D192" s="13"/>
      <c r="E192" s="13"/>
      <c r="F192" s="13"/>
      <c r="G192" s="1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57" customHeight="1" x14ac:dyDescent="0.2">
      <c r="A193" s="10"/>
      <c r="B193" s="12"/>
      <c r="C193" s="13"/>
      <c r="D193" s="13"/>
      <c r="E193" s="13"/>
      <c r="F193" s="13"/>
      <c r="G193" s="1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57" customHeight="1" x14ac:dyDescent="0.2">
      <c r="A194" s="10"/>
      <c r="B194" s="12"/>
      <c r="C194" s="13"/>
      <c r="D194" s="13"/>
      <c r="E194" s="13"/>
      <c r="F194" s="13"/>
      <c r="G194" s="1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57" customHeight="1" x14ac:dyDescent="0.2">
      <c r="A195" s="10"/>
      <c r="B195" s="12"/>
      <c r="C195" s="13"/>
      <c r="D195" s="13"/>
      <c r="E195" s="13"/>
      <c r="F195" s="13"/>
      <c r="G195" s="1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57" customHeight="1" x14ac:dyDescent="0.2">
      <c r="A196" s="10"/>
      <c r="B196" s="12"/>
      <c r="C196" s="13"/>
      <c r="D196" s="13"/>
      <c r="E196" s="13"/>
      <c r="F196" s="13"/>
      <c r="G196" s="1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57" customHeight="1" x14ac:dyDescent="0.2">
      <c r="A197" s="10"/>
      <c r="B197" s="12"/>
      <c r="C197" s="13"/>
      <c r="D197" s="13"/>
      <c r="E197" s="13"/>
      <c r="F197" s="13"/>
      <c r="G197" s="1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57" customHeight="1" x14ac:dyDescent="0.2">
      <c r="A198" s="10"/>
      <c r="B198" s="12"/>
      <c r="C198" s="13"/>
      <c r="D198" s="13"/>
      <c r="E198" s="13"/>
      <c r="F198" s="13"/>
      <c r="G198" s="1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57" customHeight="1" x14ac:dyDescent="0.2">
      <c r="A199" s="10"/>
      <c r="B199" s="12"/>
      <c r="C199" s="13"/>
      <c r="D199" s="13"/>
      <c r="E199" s="13"/>
      <c r="F199" s="13"/>
      <c r="G199" s="1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57" customHeight="1" x14ac:dyDescent="0.2">
      <c r="A200" s="10"/>
      <c r="B200" s="12"/>
      <c r="C200" s="13"/>
      <c r="D200" s="13"/>
      <c r="E200" s="13"/>
      <c r="F200" s="13"/>
      <c r="G200" s="1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57" customHeight="1" x14ac:dyDescent="0.2">
      <c r="A201" s="10"/>
      <c r="B201" s="12"/>
      <c r="C201" s="13"/>
      <c r="D201" s="13"/>
      <c r="E201" s="13"/>
      <c r="F201" s="13"/>
      <c r="G201" s="1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57" customHeight="1" x14ac:dyDescent="0.2">
      <c r="A202" s="10"/>
      <c r="B202" s="12"/>
      <c r="C202" s="13"/>
      <c r="D202" s="13"/>
      <c r="E202" s="13"/>
      <c r="F202" s="13"/>
      <c r="G202" s="1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57" customHeight="1" x14ac:dyDescent="0.2">
      <c r="A203" s="10"/>
      <c r="B203" s="12"/>
      <c r="C203" s="13"/>
      <c r="D203" s="13"/>
      <c r="E203" s="13"/>
      <c r="F203" s="13"/>
      <c r="G203" s="1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57" customHeight="1" x14ac:dyDescent="0.2">
      <c r="A204" s="10"/>
      <c r="B204" s="12"/>
      <c r="C204" s="13"/>
      <c r="D204" s="13"/>
      <c r="E204" s="13"/>
      <c r="F204" s="13"/>
      <c r="G204" s="1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57" customHeight="1" x14ac:dyDescent="0.2">
      <c r="A205" s="10"/>
      <c r="B205" s="12"/>
      <c r="C205" s="13"/>
      <c r="D205" s="13"/>
      <c r="E205" s="13"/>
      <c r="F205" s="13"/>
      <c r="G205" s="1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57" customHeight="1" x14ac:dyDescent="0.2">
      <c r="A206" s="10"/>
      <c r="B206" s="12"/>
      <c r="C206" s="13"/>
      <c r="D206" s="13"/>
      <c r="E206" s="13"/>
      <c r="F206" s="13"/>
      <c r="G206" s="1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57" customHeight="1" x14ac:dyDescent="0.2">
      <c r="A207" s="10"/>
      <c r="B207" s="12"/>
      <c r="C207" s="13"/>
      <c r="D207" s="13"/>
      <c r="E207" s="13"/>
      <c r="F207" s="13"/>
      <c r="G207" s="1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57" customHeight="1" x14ac:dyDescent="0.2">
      <c r="A208" s="10"/>
      <c r="B208" s="12"/>
      <c r="C208" s="13"/>
      <c r="D208" s="13"/>
      <c r="E208" s="13"/>
      <c r="F208" s="13"/>
      <c r="G208" s="1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57" customHeight="1" x14ac:dyDescent="0.2">
      <c r="A209" s="10"/>
      <c r="B209" s="12"/>
      <c r="C209" s="13"/>
      <c r="D209" s="13"/>
      <c r="E209" s="13"/>
      <c r="F209" s="13"/>
      <c r="G209" s="1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57" customHeight="1" x14ac:dyDescent="0.2">
      <c r="A210" s="10"/>
      <c r="B210" s="12"/>
      <c r="C210" s="13"/>
      <c r="D210" s="13"/>
      <c r="E210" s="13"/>
      <c r="F210" s="13"/>
      <c r="G210" s="1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57" customHeight="1" x14ac:dyDescent="0.2">
      <c r="A211" s="10"/>
      <c r="B211" s="12"/>
      <c r="C211" s="13"/>
      <c r="D211" s="13"/>
      <c r="E211" s="13"/>
      <c r="F211" s="13"/>
      <c r="G211" s="1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57" customHeight="1" x14ac:dyDescent="0.2">
      <c r="A212" s="10"/>
      <c r="B212" s="12"/>
      <c r="C212" s="13"/>
      <c r="D212" s="13"/>
      <c r="E212" s="13"/>
      <c r="F212" s="13"/>
      <c r="G212" s="1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57" customHeight="1" x14ac:dyDescent="0.2">
      <c r="A213" s="10"/>
      <c r="B213" s="12"/>
      <c r="C213" s="13"/>
      <c r="D213" s="13"/>
      <c r="E213" s="13"/>
      <c r="F213" s="13"/>
      <c r="G213" s="1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57" customHeight="1" x14ac:dyDescent="0.2">
      <c r="A214" s="10"/>
      <c r="B214" s="12"/>
      <c r="C214" s="13"/>
      <c r="D214" s="13"/>
      <c r="E214" s="13"/>
      <c r="F214" s="13"/>
      <c r="G214" s="1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57" customHeight="1" x14ac:dyDescent="0.2">
      <c r="A215" s="10"/>
      <c r="B215" s="12"/>
      <c r="C215" s="13"/>
      <c r="D215" s="13"/>
      <c r="E215" s="13"/>
      <c r="F215" s="13"/>
      <c r="G215" s="1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57" customHeight="1" x14ac:dyDescent="0.2">
      <c r="A216" s="10"/>
      <c r="B216" s="12"/>
      <c r="C216" s="13"/>
      <c r="D216" s="13"/>
      <c r="E216" s="13"/>
      <c r="F216" s="13"/>
      <c r="G216" s="1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57" customHeight="1" x14ac:dyDescent="0.2">
      <c r="A217" s="10"/>
      <c r="B217" s="12"/>
      <c r="C217" s="13"/>
      <c r="D217" s="13"/>
      <c r="E217" s="13"/>
      <c r="F217" s="13"/>
      <c r="G217" s="1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57" customHeight="1" x14ac:dyDescent="0.2">
      <c r="A218" s="10"/>
      <c r="B218" s="12"/>
      <c r="C218" s="13"/>
      <c r="D218" s="13"/>
      <c r="E218" s="13"/>
      <c r="F218" s="13"/>
      <c r="G218" s="1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57" customHeight="1" x14ac:dyDescent="0.2">
      <c r="A219" s="10"/>
      <c r="B219" s="12"/>
      <c r="C219" s="13"/>
      <c r="D219" s="13"/>
      <c r="E219" s="13"/>
      <c r="F219" s="13"/>
      <c r="G219" s="1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57" customHeight="1" x14ac:dyDescent="0.2">
      <c r="A220" s="10"/>
      <c r="B220" s="12"/>
      <c r="C220" s="13"/>
      <c r="D220" s="13"/>
      <c r="E220" s="13"/>
      <c r="F220" s="13"/>
      <c r="G220" s="1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57" customHeight="1" x14ac:dyDescent="0.2">
      <c r="A221" s="10"/>
      <c r="B221" s="12"/>
      <c r="C221" s="13"/>
      <c r="D221" s="13"/>
      <c r="E221" s="13"/>
      <c r="F221" s="13"/>
      <c r="G221" s="1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57" customHeight="1" x14ac:dyDescent="0.2">
      <c r="A222" s="10"/>
      <c r="B222" s="12"/>
      <c r="C222" s="13"/>
      <c r="D222" s="13"/>
      <c r="E222" s="13"/>
      <c r="F222" s="13"/>
      <c r="G222" s="1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57" customHeight="1" x14ac:dyDescent="0.2">
      <c r="A223" s="10"/>
      <c r="B223" s="12"/>
      <c r="C223" s="13"/>
      <c r="D223" s="13"/>
      <c r="E223" s="13"/>
      <c r="F223" s="13"/>
      <c r="G223" s="1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57" customHeight="1" x14ac:dyDescent="0.2">
      <c r="A224" s="10"/>
      <c r="B224" s="12"/>
      <c r="C224" s="13"/>
      <c r="D224" s="13"/>
      <c r="E224" s="13"/>
      <c r="F224" s="13"/>
      <c r="G224" s="1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57" customHeight="1" x14ac:dyDescent="0.2">
      <c r="A225" s="10"/>
      <c r="B225" s="12"/>
      <c r="C225" s="13"/>
      <c r="D225" s="13"/>
      <c r="E225" s="13"/>
      <c r="F225" s="13"/>
      <c r="G225" s="1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57" customHeight="1" x14ac:dyDescent="0.2">
      <c r="A226" s="10"/>
      <c r="B226" s="12"/>
      <c r="C226" s="13"/>
      <c r="D226" s="13"/>
      <c r="E226" s="13"/>
      <c r="F226" s="13"/>
      <c r="G226" s="1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57" customHeight="1" x14ac:dyDescent="0.2">
      <c r="A227" s="10"/>
      <c r="B227" s="12"/>
      <c r="C227" s="13"/>
      <c r="D227" s="13"/>
      <c r="E227" s="13"/>
      <c r="F227" s="13"/>
      <c r="G227" s="1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57" customHeight="1" x14ac:dyDescent="0.2">
      <c r="A228" s="10"/>
      <c r="B228" s="12"/>
      <c r="C228" s="13"/>
      <c r="D228" s="13"/>
      <c r="E228" s="13"/>
      <c r="F228" s="13"/>
      <c r="G228" s="1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57" customHeight="1" x14ac:dyDescent="0.2">
      <c r="A229" s="10"/>
      <c r="B229" s="12"/>
      <c r="C229" s="13"/>
      <c r="D229" s="13"/>
      <c r="E229" s="13"/>
      <c r="F229" s="13"/>
      <c r="G229" s="1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57" customHeight="1" x14ac:dyDescent="0.2">
      <c r="A230" s="10"/>
      <c r="B230" s="12"/>
      <c r="C230" s="13"/>
      <c r="D230" s="13"/>
      <c r="E230" s="13"/>
      <c r="F230" s="13"/>
      <c r="G230" s="1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57" customHeight="1" x14ac:dyDescent="0.2">
      <c r="A231" s="10"/>
      <c r="B231" s="12"/>
      <c r="C231" s="13"/>
      <c r="D231" s="13"/>
      <c r="E231" s="13"/>
      <c r="F231" s="13"/>
      <c r="G231" s="1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57" customHeight="1" x14ac:dyDescent="0.2">
      <c r="A232" s="10"/>
      <c r="B232" s="12"/>
      <c r="C232" s="13"/>
      <c r="D232" s="13"/>
      <c r="E232" s="13"/>
      <c r="F232" s="13"/>
      <c r="G232" s="1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57" customHeight="1" x14ac:dyDescent="0.2">
      <c r="A233" s="10"/>
      <c r="B233" s="12"/>
      <c r="C233" s="13"/>
      <c r="D233" s="13"/>
      <c r="E233" s="13"/>
      <c r="F233" s="13"/>
      <c r="G233" s="1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57" customHeight="1" x14ac:dyDescent="0.2">
      <c r="A234" s="10"/>
      <c r="B234" s="12"/>
      <c r="C234" s="13"/>
      <c r="D234" s="13"/>
      <c r="E234" s="13"/>
      <c r="F234" s="13"/>
      <c r="G234" s="1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57" customHeight="1" x14ac:dyDescent="0.2">
      <c r="A235" s="10"/>
      <c r="B235" s="12"/>
      <c r="C235" s="13"/>
      <c r="D235" s="13"/>
      <c r="E235" s="13"/>
      <c r="F235" s="13"/>
      <c r="G235" s="1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57" customHeight="1" x14ac:dyDescent="0.2">
      <c r="A236" s="10"/>
      <c r="B236" s="12"/>
      <c r="C236" s="13"/>
      <c r="D236" s="13"/>
      <c r="E236" s="13"/>
      <c r="F236" s="13"/>
      <c r="G236" s="1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57" customHeight="1" x14ac:dyDescent="0.2">
      <c r="A237" s="10"/>
      <c r="B237" s="12"/>
      <c r="C237" s="13"/>
      <c r="D237" s="13"/>
      <c r="E237" s="13"/>
      <c r="F237" s="13"/>
      <c r="G237" s="1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57" customHeight="1" x14ac:dyDescent="0.2">
      <c r="A238" s="10"/>
      <c r="B238" s="12"/>
      <c r="C238" s="13"/>
      <c r="D238" s="13"/>
      <c r="E238" s="13"/>
      <c r="F238" s="13"/>
      <c r="G238" s="1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57" customHeight="1" x14ac:dyDescent="0.2">
      <c r="A239" s="10"/>
      <c r="B239" s="12"/>
      <c r="C239" s="13"/>
      <c r="D239" s="13"/>
      <c r="E239" s="13"/>
      <c r="F239" s="13"/>
      <c r="G239" s="1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57" customHeight="1" x14ac:dyDescent="0.2">
      <c r="A240" s="10"/>
      <c r="B240" s="12"/>
      <c r="C240" s="13"/>
      <c r="D240" s="13"/>
      <c r="E240" s="13"/>
      <c r="F240" s="13"/>
      <c r="G240" s="1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57" customHeight="1" x14ac:dyDescent="0.2">
      <c r="A241" s="10"/>
      <c r="B241" s="12"/>
      <c r="C241" s="13"/>
      <c r="D241" s="13"/>
      <c r="E241" s="13"/>
      <c r="F241" s="13"/>
      <c r="G241" s="1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57" customHeight="1" x14ac:dyDescent="0.2">
      <c r="A242" s="10"/>
      <c r="B242" s="12"/>
      <c r="C242" s="13"/>
      <c r="D242" s="13"/>
      <c r="E242" s="13"/>
      <c r="F242" s="13"/>
      <c r="G242" s="1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57" customHeight="1" x14ac:dyDescent="0.2">
      <c r="A243" s="10"/>
      <c r="B243" s="12"/>
      <c r="C243" s="13"/>
      <c r="D243" s="13"/>
      <c r="E243" s="13"/>
      <c r="F243" s="13"/>
      <c r="G243" s="1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57" customHeight="1" x14ac:dyDescent="0.2">
      <c r="A244" s="10"/>
      <c r="B244" s="12"/>
      <c r="C244" s="13"/>
      <c r="D244" s="13"/>
      <c r="E244" s="13"/>
      <c r="F244" s="13"/>
      <c r="G244" s="1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57" customHeight="1" x14ac:dyDescent="0.2">
      <c r="A245" s="10"/>
      <c r="B245" s="12"/>
      <c r="C245" s="13"/>
      <c r="D245" s="13"/>
      <c r="E245" s="13"/>
      <c r="F245" s="13"/>
      <c r="G245" s="1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57" customHeight="1" x14ac:dyDescent="0.2">
      <c r="A246" s="10"/>
      <c r="B246" s="12"/>
      <c r="C246" s="13"/>
      <c r="D246" s="13"/>
      <c r="E246" s="13"/>
      <c r="F246" s="13"/>
      <c r="G246" s="1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57" customHeight="1" x14ac:dyDescent="0.2">
      <c r="A247" s="10"/>
      <c r="B247" s="12"/>
      <c r="C247" s="13"/>
      <c r="D247" s="13"/>
      <c r="E247" s="13"/>
      <c r="F247" s="13"/>
      <c r="G247" s="1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57" customHeight="1" x14ac:dyDescent="0.2">
      <c r="A248" s="10"/>
      <c r="B248" s="12"/>
      <c r="C248" s="13"/>
      <c r="D248" s="13"/>
      <c r="E248" s="13"/>
      <c r="F248" s="13"/>
      <c r="G248" s="1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57" customHeight="1" x14ac:dyDescent="0.2">
      <c r="A249" s="10"/>
      <c r="B249" s="12"/>
      <c r="C249" s="13"/>
      <c r="D249" s="13"/>
      <c r="E249" s="13"/>
      <c r="F249" s="13"/>
      <c r="G249" s="1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57" customHeight="1" x14ac:dyDescent="0.2">
      <c r="A250" s="10"/>
      <c r="B250" s="12"/>
      <c r="C250" s="13"/>
      <c r="D250" s="13"/>
      <c r="E250" s="13"/>
      <c r="F250" s="13"/>
      <c r="G250" s="1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57" customHeight="1" x14ac:dyDescent="0.2">
      <c r="A251" s="10"/>
      <c r="B251" s="12"/>
      <c r="C251" s="13"/>
      <c r="D251" s="13"/>
      <c r="E251" s="13"/>
      <c r="F251" s="13"/>
      <c r="G251" s="1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57" customHeight="1" x14ac:dyDescent="0.2">
      <c r="A252" s="10"/>
      <c r="B252" s="12"/>
      <c r="C252" s="13"/>
      <c r="D252" s="13"/>
      <c r="E252" s="13"/>
      <c r="F252" s="13"/>
      <c r="G252" s="1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57" customHeight="1" x14ac:dyDescent="0.2">
      <c r="A253" s="10"/>
      <c r="B253" s="12"/>
      <c r="C253" s="13"/>
      <c r="D253" s="13"/>
      <c r="E253" s="13"/>
      <c r="F253" s="13"/>
      <c r="G253" s="1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57" customHeight="1" x14ac:dyDescent="0.2">
      <c r="A254" s="10"/>
      <c r="B254" s="12"/>
      <c r="C254" s="13"/>
      <c r="D254" s="13"/>
      <c r="E254" s="13"/>
      <c r="F254" s="13"/>
      <c r="G254" s="1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57" customHeight="1" x14ac:dyDescent="0.2">
      <c r="A255" s="10"/>
      <c r="B255" s="12"/>
      <c r="C255" s="13"/>
      <c r="D255" s="13"/>
      <c r="E255" s="13"/>
      <c r="F255" s="13"/>
      <c r="G255" s="1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57" customHeight="1" x14ac:dyDescent="0.2">
      <c r="A256" s="10"/>
      <c r="B256" s="12"/>
      <c r="C256" s="13"/>
      <c r="D256" s="13"/>
      <c r="E256" s="13"/>
      <c r="F256" s="13"/>
      <c r="G256" s="1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57" customHeight="1" x14ac:dyDescent="0.2">
      <c r="A257" s="10"/>
      <c r="B257" s="12"/>
      <c r="C257" s="13"/>
      <c r="D257" s="13"/>
      <c r="E257" s="13"/>
      <c r="F257" s="13"/>
      <c r="G257" s="1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57" customHeight="1" x14ac:dyDescent="0.2">
      <c r="A258" s="10"/>
      <c r="B258" s="12"/>
      <c r="C258" s="13"/>
      <c r="D258" s="13"/>
      <c r="E258" s="13"/>
      <c r="F258" s="13"/>
      <c r="G258" s="1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57" customHeight="1" x14ac:dyDescent="0.2">
      <c r="A259" s="10"/>
      <c r="B259" s="12"/>
      <c r="C259" s="13"/>
      <c r="D259" s="13"/>
      <c r="E259" s="13"/>
      <c r="F259" s="13"/>
      <c r="G259" s="1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57" customHeight="1" x14ac:dyDescent="0.2">
      <c r="A260" s="10"/>
      <c r="B260" s="12"/>
      <c r="C260" s="13"/>
      <c r="D260" s="13"/>
      <c r="E260" s="13"/>
      <c r="F260" s="13"/>
      <c r="G260" s="1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57" customHeight="1" x14ac:dyDescent="0.2">
      <c r="A261" s="10"/>
      <c r="B261" s="12"/>
      <c r="C261" s="13"/>
      <c r="D261" s="13"/>
      <c r="E261" s="13"/>
      <c r="F261" s="13"/>
      <c r="G261" s="1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57" customHeight="1" x14ac:dyDescent="0.2">
      <c r="A262" s="10"/>
      <c r="B262" s="12"/>
      <c r="C262" s="13"/>
      <c r="D262" s="13"/>
      <c r="E262" s="13"/>
      <c r="F262" s="13"/>
      <c r="G262" s="1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57" customHeight="1" x14ac:dyDescent="0.2">
      <c r="A263" s="10"/>
      <c r="B263" s="12"/>
      <c r="C263" s="13"/>
      <c r="D263" s="13"/>
      <c r="E263" s="13"/>
      <c r="F263" s="13"/>
      <c r="G263" s="1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57" customHeight="1" x14ac:dyDescent="0.2">
      <c r="A264" s="10"/>
      <c r="B264" s="12"/>
      <c r="C264" s="13"/>
      <c r="D264" s="13"/>
      <c r="E264" s="13"/>
      <c r="F264" s="13"/>
      <c r="G264" s="1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57" customHeight="1" x14ac:dyDescent="0.2">
      <c r="A265" s="10"/>
      <c r="B265" s="12"/>
      <c r="C265" s="13"/>
      <c r="D265" s="13"/>
      <c r="E265" s="13"/>
      <c r="F265" s="13"/>
      <c r="G265" s="1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57" customHeight="1" x14ac:dyDescent="0.2">
      <c r="A266" s="10"/>
      <c r="B266" s="12"/>
      <c r="C266" s="13"/>
      <c r="D266" s="13"/>
      <c r="E266" s="13"/>
      <c r="F266" s="13"/>
      <c r="G266" s="1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57" customHeight="1" x14ac:dyDescent="0.2">
      <c r="A267" s="10"/>
      <c r="B267" s="12"/>
      <c r="C267" s="13"/>
      <c r="D267" s="13"/>
      <c r="E267" s="13"/>
      <c r="F267" s="13"/>
      <c r="G267" s="1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57" customHeight="1" x14ac:dyDescent="0.2">
      <c r="A268" s="10"/>
      <c r="B268" s="12"/>
      <c r="C268" s="13"/>
      <c r="D268" s="13"/>
      <c r="E268" s="13"/>
      <c r="F268" s="13"/>
      <c r="G268" s="1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57" customHeight="1" x14ac:dyDescent="0.2">
      <c r="A269" s="10"/>
      <c r="B269" s="12"/>
      <c r="C269" s="13"/>
      <c r="D269" s="13"/>
      <c r="E269" s="13"/>
      <c r="F269" s="13"/>
      <c r="G269" s="1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57" customHeight="1" x14ac:dyDescent="0.2">
      <c r="A270" s="10"/>
      <c r="B270" s="12"/>
      <c r="C270" s="13"/>
      <c r="D270" s="13"/>
      <c r="E270" s="13"/>
      <c r="F270" s="13"/>
      <c r="G270" s="13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57" customHeight="1" x14ac:dyDescent="0.2">
      <c r="A271" s="10"/>
      <c r="B271" s="12"/>
      <c r="C271" s="13"/>
      <c r="D271" s="13"/>
      <c r="E271" s="13"/>
      <c r="F271" s="13"/>
      <c r="G271" s="13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57" customHeight="1" x14ac:dyDescent="0.2">
      <c r="A272" s="10"/>
      <c r="B272" s="12"/>
      <c r="C272" s="13"/>
      <c r="D272" s="13"/>
      <c r="E272" s="13"/>
      <c r="F272" s="13"/>
      <c r="G272" s="13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57" customHeight="1" x14ac:dyDescent="0.2">
      <c r="A273" s="10"/>
      <c r="B273" s="12"/>
      <c r="C273" s="13"/>
      <c r="D273" s="13"/>
      <c r="E273" s="13"/>
      <c r="F273" s="13"/>
      <c r="G273" s="13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57" customHeight="1" x14ac:dyDescent="0.2">
      <c r="A274" s="10"/>
      <c r="B274" s="12"/>
      <c r="C274" s="13"/>
      <c r="D274" s="13"/>
      <c r="E274" s="13"/>
      <c r="F274" s="13"/>
      <c r="G274" s="13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57" customHeight="1" x14ac:dyDescent="0.2">
      <c r="A275" s="10"/>
      <c r="B275" s="12"/>
      <c r="C275" s="13"/>
      <c r="D275" s="13"/>
      <c r="E275" s="13"/>
      <c r="F275" s="13"/>
      <c r="G275" s="13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57" customHeight="1" x14ac:dyDescent="0.2">
      <c r="A276" s="10"/>
      <c r="B276" s="12"/>
      <c r="C276" s="13"/>
      <c r="D276" s="13"/>
      <c r="E276" s="13"/>
      <c r="F276" s="13"/>
      <c r="G276" s="13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57" customHeight="1" x14ac:dyDescent="0.2">
      <c r="A277" s="10"/>
      <c r="B277" s="12"/>
      <c r="C277" s="13"/>
      <c r="D277" s="13"/>
      <c r="E277" s="13"/>
      <c r="F277" s="13"/>
      <c r="G277" s="13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57" customHeight="1" x14ac:dyDescent="0.2">
      <c r="A278" s="10"/>
      <c r="B278" s="12"/>
      <c r="C278" s="13"/>
      <c r="D278" s="13"/>
      <c r="E278" s="13"/>
      <c r="F278" s="13"/>
      <c r="G278" s="13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57" customHeight="1" x14ac:dyDescent="0.2">
      <c r="A279" s="10"/>
      <c r="B279" s="12"/>
      <c r="C279" s="13"/>
      <c r="D279" s="13"/>
      <c r="E279" s="13"/>
      <c r="F279" s="13"/>
      <c r="G279" s="13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57" customHeight="1" x14ac:dyDescent="0.2">
      <c r="A280" s="10"/>
      <c r="B280" s="12"/>
      <c r="C280" s="13"/>
      <c r="D280" s="13"/>
      <c r="E280" s="13"/>
      <c r="F280" s="13"/>
      <c r="G280" s="13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57" customHeight="1" x14ac:dyDescent="0.2">
      <c r="A281" s="10"/>
      <c r="B281" s="12"/>
      <c r="C281" s="13"/>
      <c r="D281" s="13"/>
      <c r="E281" s="13"/>
      <c r="F281" s="13"/>
      <c r="G281" s="13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57" customHeight="1" x14ac:dyDescent="0.2">
      <c r="A282" s="10"/>
      <c r="B282" s="12"/>
      <c r="C282" s="13"/>
      <c r="D282" s="13"/>
      <c r="E282" s="13"/>
      <c r="F282" s="13"/>
      <c r="G282" s="13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57" customHeight="1" x14ac:dyDescent="0.2">
      <c r="A283" s="10"/>
      <c r="B283" s="12"/>
      <c r="C283" s="13"/>
      <c r="D283" s="13"/>
      <c r="E283" s="13"/>
      <c r="F283" s="13"/>
      <c r="G283" s="13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57" customHeight="1" x14ac:dyDescent="0.2">
      <c r="A284" s="10"/>
      <c r="B284" s="12"/>
      <c r="C284" s="13"/>
      <c r="D284" s="13"/>
      <c r="E284" s="13"/>
      <c r="F284" s="13"/>
      <c r="G284" s="13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57" customHeight="1" x14ac:dyDescent="0.2">
      <c r="A285" s="10"/>
      <c r="B285" s="12"/>
      <c r="C285" s="13"/>
      <c r="D285" s="13"/>
      <c r="E285" s="13"/>
      <c r="F285" s="13"/>
      <c r="G285" s="13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57" customHeight="1" x14ac:dyDescent="0.2">
      <c r="A286" s="10"/>
      <c r="B286" s="12"/>
      <c r="C286" s="13"/>
      <c r="D286" s="13"/>
      <c r="E286" s="13"/>
      <c r="F286" s="13"/>
      <c r="G286" s="13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57" customHeight="1" x14ac:dyDescent="0.2">
      <c r="A287" s="10"/>
      <c r="B287" s="12"/>
      <c r="C287" s="13"/>
      <c r="D287" s="13"/>
      <c r="E287" s="13"/>
      <c r="F287" s="13"/>
      <c r="G287" s="13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57" customHeight="1" x14ac:dyDescent="0.2">
      <c r="A288" s="10"/>
      <c r="B288" s="12"/>
      <c r="C288" s="13"/>
      <c r="D288" s="13"/>
      <c r="E288" s="13"/>
      <c r="F288" s="13"/>
      <c r="G288" s="13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57" customHeight="1" x14ac:dyDescent="0.2">
      <c r="A289" s="10"/>
      <c r="B289" s="12"/>
      <c r="C289" s="13"/>
      <c r="D289" s="13"/>
      <c r="E289" s="13"/>
      <c r="F289" s="13"/>
      <c r="G289" s="13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57" customHeight="1" x14ac:dyDescent="0.2">
      <c r="A290" s="10"/>
      <c r="B290" s="12"/>
      <c r="C290" s="13"/>
      <c r="D290" s="13"/>
      <c r="E290" s="13"/>
      <c r="F290" s="13"/>
      <c r="G290" s="13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57" customHeight="1" x14ac:dyDescent="0.2">
      <c r="A291" s="10"/>
      <c r="B291" s="12"/>
      <c r="C291" s="13"/>
      <c r="D291" s="13"/>
      <c r="E291" s="13"/>
      <c r="F291" s="13"/>
      <c r="G291" s="13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57" customHeight="1" x14ac:dyDescent="0.2">
      <c r="A292" s="10"/>
      <c r="B292" s="12"/>
      <c r="C292" s="13"/>
      <c r="D292" s="13"/>
      <c r="E292" s="13"/>
      <c r="F292" s="13"/>
      <c r="G292" s="13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57" customHeight="1" x14ac:dyDescent="0.2">
      <c r="A293" s="10"/>
      <c r="B293" s="12"/>
      <c r="C293" s="13"/>
      <c r="D293" s="13"/>
      <c r="E293" s="13"/>
      <c r="F293" s="13"/>
      <c r="G293" s="13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57" customHeight="1" x14ac:dyDescent="0.2">
      <c r="A294" s="10"/>
      <c r="B294" s="12"/>
      <c r="C294" s="13"/>
      <c r="D294" s="13"/>
      <c r="E294" s="13"/>
      <c r="F294" s="13"/>
      <c r="G294" s="13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57" customHeight="1" x14ac:dyDescent="0.2">
      <c r="A295" s="10"/>
      <c r="B295" s="12"/>
      <c r="C295" s="13"/>
      <c r="D295" s="13"/>
      <c r="E295" s="13"/>
      <c r="F295" s="13"/>
      <c r="G295" s="13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57" customHeight="1" x14ac:dyDescent="0.2">
      <c r="A296" s="10"/>
      <c r="B296" s="12"/>
      <c r="C296" s="13"/>
      <c r="D296" s="13"/>
      <c r="E296" s="13"/>
      <c r="F296" s="13"/>
      <c r="G296" s="13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57" customHeight="1" x14ac:dyDescent="0.2">
      <c r="A297" s="10"/>
      <c r="B297" s="12"/>
      <c r="C297" s="13"/>
      <c r="D297" s="13"/>
      <c r="E297" s="13"/>
      <c r="F297" s="13"/>
      <c r="G297" s="13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57" customHeight="1" x14ac:dyDescent="0.2">
      <c r="A298" s="10"/>
      <c r="B298" s="12"/>
      <c r="C298" s="13"/>
      <c r="D298" s="13"/>
      <c r="E298" s="13"/>
      <c r="F298" s="13"/>
      <c r="G298" s="13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57" customHeight="1" x14ac:dyDescent="0.2">
      <c r="A299" s="10"/>
      <c r="B299" s="12"/>
      <c r="C299" s="13"/>
      <c r="D299" s="13"/>
      <c r="E299" s="13"/>
      <c r="F299" s="13"/>
      <c r="G299" s="13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57" customHeight="1" x14ac:dyDescent="0.2">
      <c r="A300" s="10"/>
      <c r="B300" s="12"/>
      <c r="C300" s="13"/>
      <c r="D300" s="13"/>
      <c r="E300" s="13"/>
      <c r="F300" s="13"/>
      <c r="G300" s="13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57" customHeight="1" x14ac:dyDescent="0.2">
      <c r="A301" s="10"/>
      <c r="B301" s="12"/>
      <c r="C301" s="13"/>
      <c r="D301" s="13"/>
      <c r="E301" s="13"/>
      <c r="F301" s="13"/>
      <c r="G301" s="13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57" customHeight="1" x14ac:dyDescent="0.2">
      <c r="A302" s="10"/>
      <c r="B302" s="12"/>
      <c r="C302" s="13"/>
      <c r="D302" s="13"/>
      <c r="E302" s="13"/>
      <c r="F302" s="13"/>
      <c r="G302" s="13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57" customHeight="1" x14ac:dyDescent="0.2">
      <c r="A303" s="10"/>
      <c r="B303" s="12"/>
      <c r="C303" s="13"/>
      <c r="D303" s="13"/>
      <c r="E303" s="13"/>
      <c r="F303" s="13"/>
      <c r="G303" s="13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57" customHeight="1" x14ac:dyDescent="0.2">
      <c r="A304" s="10"/>
      <c r="B304" s="12"/>
      <c r="C304" s="13"/>
      <c r="D304" s="13"/>
      <c r="E304" s="13"/>
      <c r="F304" s="13"/>
      <c r="G304" s="13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57" customHeight="1" x14ac:dyDescent="0.2">
      <c r="A305" s="10"/>
      <c r="B305" s="12"/>
      <c r="C305" s="13"/>
      <c r="D305" s="13"/>
      <c r="E305" s="13"/>
      <c r="F305" s="13"/>
      <c r="G305" s="13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57" customHeight="1" x14ac:dyDescent="0.2">
      <c r="A306" s="10"/>
      <c r="B306" s="12"/>
      <c r="C306" s="13"/>
      <c r="D306" s="13"/>
      <c r="E306" s="13"/>
      <c r="F306" s="13"/>
      <c r="G306" s="13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57" customHeight="1" x14ac:dyDescent="0.2">
      <c r="A307" s="10"/>
      <c r="B307" s="12"/>
      <c r="C307" s="13"/>
      <c r="D307" s="13"/>
      <c r="E307" s="13"/>
      <c r="F307" s="13"/>
      <c r="G307" s="13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57" customHeight="1" x14ac:dyDescent="0.2">
      <c r="A308" s="10"/>
      <c r="B308" s="12"/>
      <c r="C308" s="13"/>
      <c r="D308" s="13"/>
      <c r="E308" s="13"/>
      <c r="F308" s="13"/>
      <c r="G308" s="13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57" customHeight="1" x14ac:dyDescent="0.2">
      <c r="A309" s="10"/>
      <c r="B309" s="12"/>
      <c r="C309" s="13"/>
      <c r="D309" s="13"/>
      <c r="E309" s="13"/>
      <c r="F309" s="13"/>
      <c r="G309" s="13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57" customHeight="1" x14ac:dyDescent="0.2">
      <c r="A310" s="10"/>
      <c r="B310" s="12"/>
      <c r="C310" s="13"/>
      <c r="D310" s="13"/>
      <c r="E310" s="13"/>
      <c r="F310" s="13"/>
      <c r="G310" s="13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57" customHeight="1" x14ac:dyDescent="0.2">
      <c r="A311" s="10"/>
      <c r="B311" s="12"/>
      <c r="C311" s="13"/>
      <c r="D311" s="13"/>
      <c r="E311" s="13"/>
      <c r="F311" s="13"/>
      <c r="G311" s="13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57" customHeight="1" x14ac:dyDescent="0.2">
      <c r="A312" s="10"/>
      <c r="B312" s="12"/>
      <c r="C312" s="13"/>
      <c r="D312" s="13"/>
      <c r="E312" s="13"/>
      <c r="F312" s="13"/>
      <c r="G312" s="13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57" customHeight="1" x14ac:dyDescent="0.2">
      <c r="A313" s="10"/>
      <c r="B313" s="12"/>
      <c r="C313" s="13"/>
      <c r="D313" s="13"/>
      <c r="E313" s="13"/>
      <c r="F313" s="13"/>
      <c r="G313" s="13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57" customHeight="1" x14ac:dyDescent="0.2">
      <c r="A314" s="10"/>
      <c r="B314" s="12"/>
      <c r="C314" s="13"/>
      <c r="D314" s="13"/>
      <c r="E314" s="13"/>
      <c r="F314" s="13"/>
      <c r="G314" s="13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57" customHeight="1" x14ac:dyDescent="0.2">
      <c r="A315" s="10"/>
      <c r="B315" s="12"/>
      <c r="C315" s="13"/>
      <c r="D315" s="13"/>
      <c r="E315" s="13"/>
      <c r="F315" s="13"/>
      <c r="G315" s="13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57" customHeight="1" x14ac:dyDescent="0.2">
      <c r="A316" s="10"/>
      <c r="B316" s="12"/>
      <c r="C316" s="13"/>
      <c r="D316" s="13"/>
      <c r="E316" s="13"/>
      <c r="F316" s="13"/>
      <c r="G316" s="13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57" customHeight="1" x14ac:dyDescent="0.2">
      <c r="A317" s="10"/>
      <c r="B317" s="12"/>
      <c r="C317" s="13"/>
      <c r="D317" s="13"/>
      <c r="E317" s="13"/>
      <c r="F317" s="13"/>
      <c r="G317" s="13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57" customHeight="1" x14ac:dyDescent="0.2">
      <c r="A318" s="10"/>
      <c r="B318" s="12"/>
      <c r="C318" s="13"/>
      <c r="D318" s="13"/>
      <c r="E318" s="13"/>
      <c r="F318" s="13"/>
      <c r="G318" s="13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57" customHeight="1" x14ac:dyDescent="0.2">
      <c r="A319" s="10"/>
      <c r="B319" s="12"/>
      <c r="C319" s="13"/>
      <c r="D319" s="13"/>
      <c r="E319" s="13"/>
      <c r="F319" s="13"/>
      <c r="G319" s="13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57" customHeight="1" x14ac:dyDescent="0.2">
      <c r="A320" s="10"/>
      <c r="B320" s="12"/>
      <c r="C320" s="13"/>
      <c r="D320" s="13"/>
      <c r="E320" s="13"/>
      <c r="F320" s="13"/>
      <c r="G320" s="13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57" customHeight="1" x14ac:dyDescent="0.2">
      <c r="A321" s="10"/>
      <c r="B321" s="12"/>
      <c r="C321" s="13"/>
      <c r="D321" s="13"/>
      <c r="E321" s="13"/>
      <c r="F321" s="13"/>
      <c r="G321" s="13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57" customHeight="1" x14ac:dyDescent="0.2">
      <c r="A322" s="10"/>
      <c r="B322" s="12"/>
      <c r="C322" s="13"/>
      <c r="D322" s="13"/>
      <c r="E322" s="13"/>
      <c r="F322" s="13"/>
      <c r="G322" s="13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57" customHeight="1" x14ac:dyDescent="0.2">
      <c r="A323" s="10"/>
      <c r="B323" s="12"/>
      <c r="C323" s="13"/>
      <c r="D323" s="13"/>
      <c r="E323" s="13"/>
      <c r="F323" s="13"/>
      <c r="G323" s="13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57" customHeight="1" x14ac:dyDescent="0.2">
      <c r="A324" s="10"/>
      <c r="B324" s="12"/>
      <c r="C324" s="13"/>
      <c r="D324" s="13"/>
      <c r="E324" s="13"/>
      <c r="F324" s="13"/>
      <c r="G324" s="13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57" customHeight="1" x14ac:dyDescent="0.2">
      <c r="A325" s="10"/>
      <c r="B325" s="12"/>
      <c r="C325" s="13"/>
      <c r="D325" s="13"/>
      <c r="E325" s="13"/>
      <c r="F325" s="13"/>
      <c r="G325" s="13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57" customHeight="1" x14ac:dyDescent="0.2">
      <c r="A326" s="10"/>
      <c r="B326" s="12"/>
      <c r="C326" s="13"/>
      <c r="D326" s="13"/>
      <c r="E326" s="13"/>
      <c r="F326" s="13"/>
      <c r="G326" s="13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57" customHeight="1" x14ac:dyDescent="0.2">
      <c r="A327" s="10"/>
      <c r="B327" s="12"/>
      <c r="C327" s="13"/>
      <c r="D327" s="13"/>
      <c r="E327" s="13"/>
      <c r="F327" s="13"/>
      <c r="G327" s="13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57" customHeight="1" x14ac:dyDescent="0.2">
      <c r="A328" s="10"/>
      <c r="B328" s="12"/>
      <c r="C328" s="13"/>
      <c r="D328" s="13"/>
      <c r="E328" s="13"/>
      <c r="F328" s="13"/>
      <c r="G328" s="13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57" customHeight="1" x14ac:dyDescent="0.2">
      <c r="A329" s="10"/>
      <c r="B329" s="12"/>
      <c r="C329" s="13"/>
      <c r="D329" s="13"/>
      <c r="E329" s="13"/>
      <c r="F329" s="13"/>
      <c r="G329" s="13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57" customHeight="1" x14ac:dyDescent="0.2">
      <c r="A330" s="10"/>
      <c r="B330" s="12"/>
      <c r="C330" s="13"/>
      <c r="D330" s="13"/>
      <c r="E330" s="13"/>
      <c r="F330" s="13"/>
      <c r="G330" s="13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57" customHeight="1" x14ac:dyDescent="0.2">
      <c r="A331" s="10"/>
      <c r="B331" s="12"/>
      <c r="C331" s="13"/>
      <c r="D331" s="13"/>
      <c r="E331" s="13"/>
      <c r="F331" s="13"/>
      <c r="G331" s="13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57" customHeight="1" x14ac:dyDescent="0.2">
      <c r="A332" s="10"/>
      <c r="B332" s="12"/>
      <c r="C332" s="13"/>
      <c r="D332" s="13"/>
      <c r="E332" s="13"/>
      <c r="F332" s="13"/>
      <c r="G332" s="13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57" customHeight="1" x14ac:dyDescent="0.2">
      <c r="A333" s="10"/>
      <c r="B333" s="12"/>
      <c r="C333" s="13"/>
      <c r="D333" s="13"/>
      <c r="E333" s="13"/>
      <c r="F333" s="13"/>
      <c r="G333" s="13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57" customHeight="1" x14ac:dyDescent="0.2">
      <c r="A334" s="10"/>
      <c r="B334" s="12"/>
      <c r="C334" s="13"/>
      <c r="D334" s="13"/>
      <c r="E334" s="13"/>
      <c r="F334" s="13"/>
      <c r="G334" s="13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57" customHeight="1" x14ac:dyDescent="0.2">
      <c r="A335" s="10"/>
      <c r="B335" s="12"/>
      <c r="C335" s="13"/>
      <c r="D335" s="13"/>
      <c r="E335" s="13"/>
      <c r="F335" s="13"/>
      <c r="G335" s="13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57" customHeight="1" x14ac:dyDescent="0.2">
      <c r="A336" s="10"/>
      <c r="B336" s="12"/>
      <c r="C336" s="13"/>
      <c r="D336" s="13"/>
      <c r="E336" s="13"/>
      <c r="F336" s="13"/>
      <c r="G336" s="13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57" customHeight="1" x14ac:dyDescent="0.2">
      <c r="A337" s="10"/>
      <c r="B337" s="12"/>
      <c r="C337" s="13"/>
      <c r="D337" s="13"/>
      <c r="E337" s="13"/>
      <c r="F337" s="13"/>
      <c r="G337" s="13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57" customHeight="1" x14ac:dyDescent="0.2">
      <c r="A338" s="10"/>
      <c r="B338" s="12"/>
      <c r="C338" s="13"/>
      <c r="D338" s="13"/>
      <c r="E338" s="13"/>
      <c r="F338" s="13"/>
      <c r="G338" s="13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57" customHeight="1" x14ac:dyDescent="0.2">
      <c r="A339" s="10"/>
      <c r="B339" s="12"/>
      <c r="C339" s="13"/>
      <c r="D339" s="13"/>
      <c r="E339" s="13"/>
      <c r="F339" s="13"/>
      <c r="G339" s="13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57" customHeight="1" x14ac:dyDescent="0.2">
      <c r="A340" s="10"/>
      <c r="B340" s="12"/>
      <c r="C340" s="13"/>
      <c r="D340" s="13"/>
      <c r="E340" s="13"/>
      <c r="F340" s="13"/>
      <c r="G340" s="13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57" customHeight="1" x14ac:dyDescent="0.2">
      <c r="A341" s="10"/>
      <c r="B341" s="12"/>
      <c r="C341" s="13"/>
      <c r="D341" s="13"/>
      <c r="E341" s="13"/>
      <c r="F341" s="13"/>
      <c r="G341" s="13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57" customHeight="1" x14ac:dyDescent="0.2">
      <c r="A342" s="10"/>
      <c r="B342" s="12"/>
      <c r="C342" s="13"/>
      <c r="D342" s="13"/>
      <c r="E342" s="13"/>
      <c r="F342" s="13"/>
      <c r="G342" s="13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" customHeight="1" x14ac:dyDescent="0.2">
      <c r="A343" s="10"/>
      <c r="B343" s="12"/>
      <c r="C343" s="13"/>
      <c r="D343" s="13"/>
      <c r="E343" s="13"/>
      <c r="F343" s="13"/>
      <c r="G343" s="13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57" customHeight="1" x14ac:dyDescent="0.2">
      <c r="A344" s="10"/>
      <c r="B344" s="12"/>
      <c r="C344" s="13"/>
      <c r="D344" s="13"/>
      <c r="E344" s="13"/>
      <c r="F344" s="13"/>
      <c r="G344" s="13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57" customHeight="1" x14ac:dyDescent="0.2">
      <c r="A345" s="10"/>
      <c r="B345" s="12"/>
      <c r="C345" s="13"/>
      <c r="D345" s="13"/>
      <c r="E345" s="13"/>
      <c r="F345" s="13"/>
      <c r="G345" s="13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57" customHeight="1" x14ac:dyDescent="0.2">
      <c r="A346" s="10"/>
      <c r="B346" s="12"/>
      <c r="C346" s="13"/>
      <c r="D346" s="13"/>
      <c r="E346" s="13"/>
      <c r="F346" s="13"/>
      <c r="G346" s="13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57" customHeight="1" x14ac:dyDescent="0.2">
      <c r="A347" s="10"/>
      <c r="B347" s="12"/>
      <c r="C347" s="13"/>
      <c r="D347" s="13"/>
      <c r="E347" s="13"/>
      <c r="F347" s="13"/>
      <c r="G347" s="13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57" customHeight="1" x14ac:dyDescent="0.2">
      <c r="A348" s="10"/>
      <c r="B348" s="12"/>
      <c r="C348" s="13"/>
      <c r="D348" s="13"/>
      <c r="E348" s="13"/>
      <c r="F348" s="13"/>
      <c r="G348" s="13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57" customHeight="1" x14ac:dyDescent="0.2">
      <c r="A349" s="10"/>
      <c r="B349" s="12"/>
      <c r="C349" s="13"/>
      <c r="D349" s="13"/>
      <c r="E349" s="13"/>
      <c r="F349" s="13"/>
      <c r="G349" s="13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57" customHeight="1" x14ac:dyDescent="0.2">
      <c r="A350" s="10"/>
      <c r="B350" s="12"/>
      <c r="C350" s="13"/>
      <c r="D350" s="13"/>
      <c r="E350" s="13"/>
      <c r="F350" s="13"/>
      <c r="G350" s="13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57" customHeight="1" x14ac:dyDescent="0.2">
      <c r="A351" s="10"/>
      <c r="B351" s="12"/>
      <c r="C351" s="13"/>
      <c r="D351" s="13"/>
      <c r="E351" s="13"/>
      <c r="F351" s="13"/>
      <c r="G351" s="13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57" customHeight="1" x14ac:dyDescent="0.2">
      <c r="A352" s="10"/>
      <c r="B352" s="12"/>
      <c r="C352" s="13"/>
      <c r="D352" s="13"/>
      <c r="E352" s="13"/>
      <c r="F352" s="13"/>
      <c r="G352" s="13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57" customHeight="1" x14ac:dyDescent="0.2">
      <c r="A353" s="10"/>
      <c r="B353" s="12"/>
      <c r="C353" s="13"/>
      <c r="D353" s="13"/>
      <c r="E353" s="13"/>
      <c r="F353" s="13"/>
      <c r="G353" s="13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57" customHeight="1" x14ac:dyDescent="0.2">
      <c r="A354" s="10"/>
      <c r="B354" s="12"/>
      <c r="C354" s="13"/>
      <c r="D354" s="13"/>
      <c r="E354" s="13"/>
      <c r="F354" s="13"/>
      <c r="G354" s="13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57" customHeight="1" x14ac:dyDescent="0.2">
      <c r="A355" s="10"/>
      <c r="B355" s="12"/>
      <c r="C355" s="13"/>
      <c r="D355" s="13"/>
      <c r="E355" s="13"/>
      <c r="F355" s="13"/>
      <c r="G355" s="13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57" customHeight="1" x14ac:dyDescent="0.2">
      <c r="A356" s="10"/>
      <c r="B356" s="12"/>
      <c r="C356" s="13"/>
      <c r="D356" s="13"/>
      <c r="E356" s="13"/>
      <c r="F356" s="13"/>
      <c r="G356" s="13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57" customHeight="1" x14ac:dyDescent="0.2">
      <c r="A357" s="10"/>
      <c r="B357" s="12"/>
      <c r="C357" s="13"/>
      <c r="D357" s="13"/>
      <c r="E357" s="13"/>
      <c r="F357" s="13"/>
      <c r="G357" s="13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57" customHeight="1" x14ac:dyDescent="0.2">
      <c r="A358" s="10"/>
      <c r="B358" s="12"/>
      <c r="C358" s="13"/>
      <c r="D358" s="13"/>
      <c r="E358" s="13"/>
      <c r="F358" s="13"/>
      <c r="G358" s="13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57" customHeight="1" x14ac:dyDescent="0.2">
      <c r="A359" s="10"/>
      <c r="B359" s="12"/>
      <c r="C359" s="13"/>
      <c r="D359" s="13"/>
      <c r="E359" s="13"/>
      <c r="F359" s="13"/>
      <c r="G359" s="13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57" customHeight="1" x14ac:dyDescent="0.2">
      <c r="A360" s="10"/>
      <c r="B360" s="12"/>
      <c r="C360" s="13"/>
      <c r="D360" s="13"/>
      <c r="E360" s="13"/>
      <c r="F360" s="13"/>
      <c r="G360" s="13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57" customHeight="1" x14ac:dyDescent="0.2">
      <c r="A361" s="10"/>
      <c r="B361" s="12"/>
      <c r="C361" s="13"/>
      <c r="D361" s="13"/>
      <c r="E361" s="13"/>
      <c r="F361" s="13"/>
      <c r="G361" s="13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57" customHeight="1" x14ac:dyDescent="0.2">
      <c r="A362" s="10"/>
      <c r="B362" s="12"/>
      <c r="C362" s="13"/>
      <c r="D362" s="13"/>
      <c r="E362" s="13"/>
      <c r="F362" s="13"/>
      <c r="G362" s="13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57" customHeight="1" x14ac:dyDescent="0.2">
      <c r="A363" s="10"/>
      <c r="B363" s="12"/>
      <c r="C363" s="13"/>
      <c r="D363" s="13"/>
      <c r="E363" s="13"/>
      <c r="F363" s="13"/>
      <c r="G363" s="13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57" customHeight="1" x14ac:dyDescent="0.2">
      <c r="A364" s="10"/>
      <c r="B364" s="12"/>
      <c r="C364" s="13"/>
      <c r="D364" s="13"/>
      <c r="E364" s="13"/>
      <c r="F364" s="13"/>
      <c r="G364" s="13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57" customHeight="1" x14ac:dyDescent="0.2">
      <c r="A365" s="10"/>
      <c r="B365" s="12"/>
      <c r="C365" s="13"/>
      <c r="D365" s="13"/>
      <c r="E365" s="13"/>
      <c r="F365" s="13"/>
      <c r="G365" s="13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57" customHeight="1" x14ac:dyDescent="0.2">
      <c r="A366" s="10"/>
      <c r="B366" s="12"/>
      <c r="C366" s="13"/>
      <c r="D366" s="13"/>
      <c r="E366" s="13"/>
      <c r="F366" s="13"/>
      <c r="G366" s="13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57" customHeight="1" x14ac:dyDescent="0.2">
      <c r="A367" s="10"/>
      <c r="B367" s="12"/>
      <c r="C367" s="13"/>
      <c r="D367" s="13"/>
      <c r="E367" s="13"/>
      <c r="F367" s="13"/>
      <c r="G367" s="13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57" customHeight="1" x14ac:dyDescent="0.2">
      <c r="A368" s="10"/>
      <c r="B368" s="12"/>
      <c r="C368" s="13"/>
      <c r="D368" s="13"/>
      <c r="E368" s="13"/>
      <c r="F368" s="13"/>
      <c r="G368" s="13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57" customHeight="1" x14ac:dyDescent="0.2">
      <c r="A369" s="10"/>
      <c r="B369" s="12"/>
      <c r="C369" s="13"/>
      <c r="D369" s="13"/>
      <c r="E369" s="13"/>
      <c r="F369" s="13"/>
      <c r="G369" s="13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57" customHeight="1" x14ac:dyDescent="0.2">
      <c r="A370" s="10"/>
      <c r="B370" s="12"/>
      <c r="C370" s="13"/>
      <c r="D370" s="13"/>
      <c r="E370" s="13"/>
      <c r="F370" s="13"/>
      <c r="G370" s="13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57" customHeight="1" x14ac:dyDescent="0.2">
      <c r="A371" s="10"/>
      <c r="B371" s="12"/>
      <c r="C371" s="13"/>
      <c r="D371" s="13"/>
      <c r="E371" s="13"/>
      <c r="F371" s="13"/>
      <c r="G371" s="13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57" customHeight="1" x14ac:dyDescent="0.2">
      <c r="A372" s="10"/>
      <c r="B372" s="12"/>
      <c r="C372" s="13"/>
      <c r="D372" s="13"/>
      <c r="E372" s="13"/>
      <c r="F372" s="13"/>
      <c r="G372" s="13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57" customHeight="1" x14ac:dyDescent="0.2">
      <c r="A373" s="10"/>
      <c r="B373" s="12"/>
      <c r="C373" s="13"/>
      <c r="D373" s="13"/>
      <c r="E373" s="13"/>
      <c r="F373" s="13"/>
      <c r="G373" s="13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57" customHeight="1" x14ac:dyDescent="0.2">
      <c r="A374" s="10"/>
      <c r="B374" s="12"/>
      <c r="C374" s="13"/>
      <c r="D374" s="13"/>
      <c r="E374" s="13"/>
      <c r="F374" s="13"/>
      <c r="G374" s="13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57" customHeight="1" x14ac:dyDescent="0.2">
      <c r="A375" s="10"/>
      <c r="B375" s="12"/>
      <c r="C375" s="13"/>
      <c r="D375" s="13"/>
      <c r="E375" s="13"/>
      <c r="F375" s="13"/>
      <c r="G375" s="13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57" customHeight="1" x14ac:dyDescent="0.2">
      <c r="A376" s="10"/>
      <c r="B376" s="12"/>
      <c r="C376" s="13"/>
      <c r="D376" s="13"/>
      <c r="E376" s="13"/>
      <c r="F376" s="13"/>
      <c r="G376" s="13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57" customHeight="1" x14ac:dyDescent="0.2">
      <c r="A377" s="10"/>
      <c r="B377" s="12"/>
      <c r="C377" s="13"/>
      <c r="D377" s="13"/>
      <c r="E377" s="13"/>
      <c r="F377" s="13"/>
      <c r="G377" s="13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57" customHeight="1" x14ac:dyDescent="0.2">
      <c r="A378" s="10"/>
      <c r="B378" s="12"/>
      <c r="C378" s="13"/>
      <c r="D378" s="13"/>
      <c r="E378" s="13"/>
      <c r="F378" s="13"/>
      <c r="G378" s="13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57" customHeight="1" x14ac:dyDescent="0.2">
      <c r="A379" s="10"/>
      <c r="B379" s="12"/>
      <c r="C379" s="13"/>
      <c r="D379" s="13"/>
      <c r="E379" s="13"/>
      <c r="F379" s="13"/>
      <c r="G379" s="13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57" customHeight="1" x14ac:dyDescent="0.2">
      <c r="A380" s="10"/>
      <c r="B380" s="12"/>
      <c r="C380" s="13"/>
      <c r="D380" s="13"/>
      <c r="E380" s="13"/>
      <c r="F380" s="13"/>
      <c r="G380" s="13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57" customHeight="1" x14ac:dyDescent="0.2">
      <c r="A381" s="10"/>
      <c r="B381" s="12"/>
      <c r="C381" s="13"/>
      <c r="D381" s="13"/>
      <c r="E381" s="13"/>
      <c r="F381" s="13"/>
      <c r="G381" s="13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57" customHeight="1" x14ac:dyDescent="0.2">
      <c r="A382" s="10"/>
      <c r="B382" s="12"/>
      <c r="C382" s="13"/>
      <c r="D382" s="13"/>
      <c r="E382" s="13"/>
      <c r="F382" s="13"/>
      <c r="G382" s="13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57" customHeight="1" x14ac:dyDescent="0.2">
      <c r="A383" s="10"/>
      <c r="B383" s="12"/>
      <c r="C383" s="13"/>
      <c r="D383" s="13"/>
      <c r="E383" s="13"/>
      <c r="F383" s="13"/>
      <c r="G383" s="13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57" customHeight="1" x14ac:dyDescent="0.2">
      <c r="A384" s="10"/>
      <c r="B384" s="12"/>
      <c r="C384" s="13"/>
      <c r="D384" s="13"/>
      <c r="E384" s="13"/>
      <c r="F384" s="13"/>
      <c r="G384" s="13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57" customHeight="1" x14ac:dyDescent="0.2">
      <c r="A385" s="10"/>
      <c r="B385" s="12"/>
      <c r="C385" s="13"/>
      <c r="D385" s="13"/>
      <c r="E385" s="13"/>
      <c r="F385" s="13"/>
      <c r="G385" s="13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57" customHeight="1" x14ac:dyDescent="0.2">
      <c r="A386" s="10"/>
      <c r="B386" s="12"/>
      <c r="C386" s="13"/>
      <c r="D386" s="13"/>
      <c r="E386" s="13"/>
      <c r="F386" s="13"/>
      <c r="G386" s="13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57" customHeight="1" x14ac:dyDescent="0.2">
      <c r="A387" s="10"/>
      <c r="B387" s="12"/>
      <c r="C387" s="13"/>
      <c r="D387" s="13"/>
      <c r="E387" s="13"/>
      <c r="F387" s="13"/>
      <c r="G387" s="13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57" customHeight="1" x14ac:dyDescent="0.2">
      <c r="A388" s="10"/>
      <c r="B388" s="12"/>
      <c r="C388" s="13"/>
      <c r="D388" s="13"/>
      <c r="E388" s="13"/>
      <c r="F388" s="13"/>
      <c r="G388" s="13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57" customHeight="1" x14ac:dyDescent="0.2">
      <c r="A389" s="10"/>
      <c r="B389" s="12"/>
      <c r="C389" s="13"/>
      <c r="D389" s="13"/>
      <c r="E389" s="13"/>
      <c r="F389" s="13"/>
      <c r="G389" s="13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57" customHeight="1" x14ac:dyDescent="0.2">
      <c r="A390" s="10"/>
      <c r="B390" s="12"/>
      <c r="C390" s="13"/>
      <c r="D390" s="13"/>
      <c r="E390" s="13"/>
      <c r="F390" s="13"/>
      <c r="G390" s="13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57" customHeight="1" x14ac:dyDescent="0.2">
      <c r="A391" s="10"/>
      <c r="B391" s="12"/>
      <c r="C391" s="13"/>
      <c r="D391" s="13"/>
      <c r="E391" s="13"/>
      <c r="F391" s="13"/>
      <c r="G391" s="13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57" customHeight="1" x14ac:dyDescent="0.2">
      <c r="A392" s="10"/>
      <c r="B392" s="12"/>
      <c r="C392" s="13"/>
      <c r="D392" s="13"/>
      <c r="E392" s="13"/>
      <c r="F392" s="13"/>
      <c r="G392" s="13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57" customHeight="1" x14ac:dyDescent="0.2">
      <c r="A393" s="10"/>
      <c r="B393" s="12"/>
      <c r="C393" s="13"/>
      <c r="D393" s="13"/>
      <c r="E393" s="13"/>
      <c r="F393" s="13"/>
      <c r="G393" s="13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57" customHeight="1" x14ac:dyDescent="0.2">
      <c r="A394" s="10"/>
      <c r="B394" s="12"/>
      <c r="C394" s="13"/>
      <c r="D394" s="13"/>
      <c r="E394" s="13"/>
      <c r="F394" s="13"/>
      <c r="G394" s="13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57" customHeight="1" x14ac:dyDescent="0.2">
      <c r="A395" s="10"/>
      <c r="B395" s="12"/>
      <c r="C395" s="13"/>
      <c r="D395" s="13"/>
      <c r="E395" s="13"/>
      <c r="F395" s="13"/>
      <c r="G395" s="13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57" customHeight="1" x14ac:dyDescent="0.2">
      <c r="A396" s="10"/>
      <c r="B396" s="12"/>
      <c r="C396" s="13"/>
      <c r="D396" s="13"/>
      <c r="E396" s="13"/>
      <c r="F396" s="13"/>
      <c r="G396" s="13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57" customHeight="1" x14ac:dyDescent="0.2">
      <c r="A397" s="10"/>
      <c r="B397" s="12"/>
      <c r="C397" s="13"/>
      <c r="D397" s="13"/>
      <c r="E397" s="13"/>
      <c r="F397" s="13"/>
      <c r="G397" s="13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57" customHeight="1" x14ac:dyDescent="0.2">
      <c r="A398" s="10"/>
      <c r="B398" s="12"/>
      <c r="C398" s="13"/>
      <c r="D398" s="13"/>
      <c r="E398" s="13"/>
      <c r="F398" s="13"/>
      <c r="G398" s="13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57" customHeight="1" x14ac:dyDescent="0.2">
      <c r="A399" s="10"/>
      <c r="B399" s="12"/>
      <c r="C399" s="13"/>
      <c r="D399" s="13"/>
      <c r="E399" s="13"/>
      <c r="F399" s="13"/>
      <c r="G399" s="13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57" customHeight="1" x14ac:dyDescent="0.2">
      <c r="A400" s="10"/>
      <c r="B400" s="12"/>
      <c r="C400" s="13"/>
      <c r="D400" s="13"/>
      <c r="E400" s="13"/>
      <c r="F400" s="13"/>
      <c r="G400" s="13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57" customHeight="1" x14ac:dyDescent="0.2">
      <c r="A401" s="10"/>
      <c r="B401" s="12"/>
      <c r="C401" s="13"/>
      <c r="D401" s="13"/>
      <c r="E401" s="13"/>
      <c r="F401" s="13"/>
      <c r="G401" s="13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57" customHeight="1" x14ac:dyDescent="0.2">
      <c r="A402" s="10"/>
      <c r="B402" s="12"/>
      <c r="C402" s="13"/>
      <c r="D402" s="13"/>
      <c r="E402" s="13"/>
      <c r="F402" s="13"/>
      <c r="G402" s="13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57" customHeight="1" x14ac:dyDescent="0.2">
      <c r="A403" s="10"/>
      <c r="B403" s="12"/>
      <c r="C403" s="13"/>
      <c r="D403" s="13"/>
      <c r="E403" s="13"/>
      <c r="F403" s="13"/>
      <c r="G403" s="13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57" customHeight="1" x14ac:dyDescent="0.2">
      <c r="A404" s="10"/>
      <c r="B404" s="12"/>
      <c r="C404" s="13"/>
      <c r="D404" s="13"/>
      <c r="E404" s="13"/>
      <c r="F404" s="13"/>
      <c r="G404" s="13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57" customHeight="1" x14ac:dyDescent="0.2">
      <c r="A405" s="10"/>
      <c r="B405" s="12"/>
      <c r="C405" s="13"/>
      <c r="D405" s="13"/>
      <c r="E405" s="13"/>
      <c r="F405" s="13"/>
      <c r="G405" s="13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57" customHeight="1" x14ac:dyDescent="0.2">
      <c r="A406" s="10"/>
      <c r="B406" s="12"/>
      <c r="C406" s="13"/>
      <c r="D406" s="13"/>
      <c r="E406" s="13"/>
      <c r="F406" s="13"/>
      <c r="G406" s="13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57" customHeight="1" x14ac:dyDescent="0.2">
      <c r="A407" s="10"/>
      <c r="B407" s="12"/>
      <c r="C407" s="13"/>
      <c r="D407" s="13"/>
      <c r="E407" s="13"/>
      <c r="F407" s="13"/>
      <c r="G407" s="13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57" customHeight="1" x14ac:dyDescent="0.2">
      <c r="A408" s="10"/>
      <c r="B408" s="12"/>
      <c r="C408" s="13"/>
      <c r="D408" s="13"/>
      <c r="E408" s="13"/>
      <c r="F408" s="13"/>
      <c r="G408" s="13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57" customHeight="1" x14ac:dyDescent="0.2">
      <c r="A409" s="10"/>
      <c r="B409" s="12"/>
      <c r="C409" s="13"/>
      <c r="D409" s="13"/>
      <c r="E409" s="13"/>
      <c r="F409" s="13"/>
      <c r="G409" s="13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57" customHeight="1" x14ac:dyDescent="0.2">
      <c r="A410" s="10"/>
      <c r="B410" s="12"/>
      <c r="C410" s="13"/>
      <c r="D410" s="13"/>
      <c r="E410" s="13"/>
      <c r="F410" s="13"/>
      <c r="G410" s="13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57" customHeight="1" x14ac:dyDescent="0.2">
      <c r="A411" s="10"/>
      <c r="B411" s="12"/>
      <c r="C411" s="13"/>
      <c r="D411" s="13"/>
      <c r="E411" s="13"/>
      <c r="F411" s="13"/>
      <c r="G411" s="13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57" customHeight="1" x14ac:dyDescent="0.2">
      <c r="A412" s="10"/>
      <c r="B412" s="12"/>
      <c r="C412" s="13"/>
      <c r="D412" s="13"/>
      <c r="E412" s="13"/>
      <c r="F412" s="13"/>
      <c r="G412" s="13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57" customHeight="1" x14ac:dyDescent="0.2">
      <c r="A413" s="10"/>
      <c r="B413" s="12"/>
      <c r="C413" s="13"/>
      <c r="D413" s="13"/>
      <c r="E413" s="13"/>
      <c r="F413" s="13"/>
      <c r="G413" s="13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57" customHeight="1" x14ac:dyDescent="0.2">
      <c r="A414" s="10"/>
      <c r="B414" s="12"/>
      <c r="C414" s="13"/>
      <c r="D414" s="13"/>
      <c r="E414" s="13"/>
      <c r="F414" s="13"/>
      <c r="G414" s="13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57" customHeight="1" x14ac:dyDescent="0.2">
      <c r="A415" s="10"/>
      <c r="B415" s="12"/>
      <c r="C415" s="13"/>
      <c r="D415" s="13"/>
      <c r="E415" s="13"/>
      <c r="F415" s="13"/>
      <c r="G415" s="13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57" customHeight="1" x14ac:dyDescent="0.2">
      <c r="A416" s="10"/>
      <c r="B416" s="12"/>
      <c r="C416" s="13"/>
      <c r="D416" s="13"/>
      <c r="E416" s="13"/>
      <c r="F416" s="13"/>
      <c r="G416" s="13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57" customHeight="1" x14ac:dyDescent="0.2">
      <c r="A417" s="10"/>
      <c r="B417" s="12"/>
      <c r="C417" s="13"/>
      <c r="D417" s="13"/>
      <c r="E417" s="13"/>
      <c r="F417" s="13"/>
      <c r="G417" s="13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57" customHeight="1" x14ac:dyDescent="0.2">
      <c r="A418" s="10"/>
      <c r="B418" s="12"/>
      <c r="C418" s="13"/>
      <c r="D418" s="13"/>
      <c r="E418" s="13"/>
      <c r="F418" s="13"/>
      <c r="G418" s="13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57" customHeight="1" x14ac:dyDescent="0.2">
      <c r="A419" s="10"/>
      <c r="B419" s="12"/>
      <c r="C419" s="13"/>
      <c r="D419" s="13"/>
      <c r="E419" s="13"/>
      <c r="F419" s="13"/>
      <c r="G419" s="13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57" customHeight="1" x14ac:dyDescent="0.2">
      <c r="A420" s="10"/>
      <c r="B420" s="12"/>
      <c r="C420" s="13"/>
      <c r="D420" s="13"/>
      <c r="E420" s="13"/>
      <c r="F420" s="13"/>
      <c r="G420" s="13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57" customHeight="1" x14ac:dyDescent="0.2">
      <c r="A421" s="10"/>
      <c r="B421" s="12"/>
      <c r="C421" s="13"/>
      <c r="D421" s="13"/>
      <c r="E421" s="13"/>
      <c r="F421" s="13"/>
      <c r="G421" s="13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57" customHeight="1" x14ac:dyDescent="0.2">
      <c r="A422" s="10"/>
      <c r="B422" s="12"/>
      <c r="C422" s="13"/>
      <c r="D422" s="13"/>
      <c r="E422" s="13"/>
      <c r="F422" s="13"/>
      <c r="G422" s="13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57" customHeight="1" x14ac:dyDescent="0.2">
      <c r="A423" s="10"/>
      <c r="B423" s="12"/>
      <c r="C423" s="13"/>
      <c r="D423" s="13"/>
      <c r="E423" s="13"/>
      <c r="F423" s="13"/>
      <c r="G423" s="13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57" customHeight="1" x14ac:dyDescent="0.2">
      <c r="A424" s="10"/>
      <c r="B424" s="12"/>
      <c r="C424" s="13"/>
      <c r="D424" s="13"/>
      <c r="E424" s="13"/>
      <c r="F424" s="13"/>
      <c r="G424" s="13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57" customHeight="1" x14ac:dyDescent="0.2">
      <c r="A425" s="10"/>
      <c r="B425" s="12"/>
      <c r="C425" s="13"/>
      <c r="D425" s="13"/>
      <c r="E425" s="13"/>
      <c r="F425" s="13"/>
      <c r="G425" s="13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57" customHeight="1" x14ac:dyDescent="0.2">
      <c r="A426" s="10"/>
      <c r="B426" s="12"/>
      <c r="C426" s="13"/>
      <c r="D426" s="13"/>
      <c r="E426" s="13"/>
      <c r="F426" s="13"/>
      <c r="G426" s="13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57" customHeight="1" x14ac:dyDescent="0.2">
      <c r="A427" s="10"/>
      <c r="B427" s="12"/>
      <c r="C427" s="13"/>
      <c r="D427" s="13"/>
      <c r="E427" s="13"/>
      <c r="F427" s="13"/>
      <c r="G427" s="13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57" customHeight="1" x14ac:dyDescent="0.2">
      <c r="A428" s="10"/>
      <c r="B428" s="12"/>
      <c r="C428" s="13"/>
      <c r="D428" s="13"/>
      <c r="E428" s="13"/>
      <c r="F428" s="13"/>
      <c r="G428" s="13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57" customHeight="1" x14ac:dyDescent="0.2">
      <c r="A429" s="10"/>
      <c r="B429" s="12"/>
      <c r="C429" s="13"/>
      <c r="D429" s="13"/>
      <c r="E429" s="13"/>
      <c r="F429" s="13"/>
      <c r="G429" s="13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57" customHeight="1" x14ac:dyDescent="0.2">
      <c r="A430" s="10"/>
      <c r="B430" s="12"/>
      <c r="C430" s="13"/>
      <c r="D430" s="13"/>
      <c r="E430" s="13"/>
      <c r="F430" s="13"/>
      <c r="G430" s="13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57" customHeight="1" x14ac:dyDescent="0.2">
      <c r="A431" s="10"/>
      <c r="B431" s="12"/>
      <c r="C431" s="13"/>
      <c r="D431" s="13"/>
      <c r="E431" s="13"/>
      <c r="F431" s="13"/>
      <c r="G431" s="13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57" customHeight="1" x14ac:dyDescent="0.2">
      <c r="A432" s="10"/>
      <c r="B432" s="12"/>
      <c r="C432" s="13"/>
      <c r="D432" s="13"/>
      <c r="E432" s="13"/>
      <c r="F432" s="13"/>
      <c r="G432" s="13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57" customHeight="1" x14ac:dyDescent="0.2">
      <c r="A433" s="10"/>
      <c r="B433" s="12"/>
      <c r="C433" s="13"/>
      <c r="D433" s="13"/>
      <c r="E433" s="13"/>
      <c r="F433" s="13"/>
      <c r="G433" s="13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57" customHeight="1" x14ac:dyDescent="0.2">
      <c r="A434" s="10"/>
      <c r="B434" s="12"/>
      <c r="C434" s="13"/>
      <c r="D434" s="13"/>
      <c r="E434" s="13"/>
      <c r="F434" s="13"/>
      <c r="G434" s="13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57" customHeight="1" x14ac:dyDescent="0.2">
      <c r="A435" s="10"/>
      <c r="B435" s="12"/>
      <c r="C435" s="13"/>
      <c r="D435" s="13"/>
      <c r="E435" s="13"/>
      <c r="F435" s="13"/>
      <c r="G435" s="13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57" customHeight="1" x14ac:dyDescent="0.2">
      <c r="A436" s="10"/>
      <c r="B436" s="12"/>
      <c r="C436" s="13"/>
      <c r="D436" s="13"/>
      <c r="E436" s="13"/>
      <c r="F436" s="13"/>
      <c r="G436" s="13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57" customHeight="1" x14ac:dyDescent="0.2">
      <c r="A437" s="10"/>
      <c r="B437" s="12"/>
      <c r="C437" s="13"/>
      <c r="D437" s="13"/>
      <c r="E437" s="13"/>
      <c r="F437" s="13"/>
      <c r="G437" s="13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57" customHeight="1" x14ac:dyDescent="0.2">
      <c r="A438" s="10"/>
      <c r="B438" s="12"/>
      <c r="C438" s="13"/>
      <c r="D438" s="13"/>
      <c r="E438" s="13"/>
      <c r="F438" s="13"/>
      <c r="G438" s="13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57" customHeight="1" x14ac:dyDescent="0.2">
      <c r="A439" s="10"/>
      <c r="B439" s="12"/>
      <c r="C439" s="13"/>
      <c r="D439" s="13"/>
      <c r="E439" s="13"/>
      <c r="F439" s="13"/>
      <c r="G439" s="13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57" customHeight="1" x14ac:dyDescent="0.2">
      <c r="A440" s="10"/>
      <c r="B440" s="12"/>
      <c r="C440" s="13"/>
      <c r="D440" s="13"/>
      <c r="E440" s="13"/>
      <c r="F440" s="13"/>
      <c r="G440" s="13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57" customHeight="1" x14ac:dyDescent="0.2">
      <c r="A441" s="10"/>
      <c r="B441" s="12"/>
      <c r="C441" s="13"/>
      <c r="D441" s="13"/>
      <c r="E441" s="13"/>
      <c r="F441" s="13"/>
      <c r="G441" s="13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57" customHeight="1" x14ac:dyDescent="0.2">
      <c r="A442" s="10"/>
      <c r="B442" s="12"/>
      <c r="C442" s="13"/>
      <c r="D442" s="13"/>
      <c r="E442" s="13"/>
      <c r="F442" s="13"/>
      <c r="G442" s="13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57" customHeight="1" x14ac:dyDescent="0.2">
      <c r="A443" s="10"/>
      <c r="B443" s="12"/>
      <c r="C443" s="13"/>
      <c r="D443" s="13"/>
      <c r="E443" s="13"/>
      <c r="F443" s="13"/>
      <c r="G443" s="13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57" customHeight="1" x14ac:dyDescent="0.2">
      <c r="A444" s="10"/>
      <c r="B444" s="12"/>
      <c r="C444" s="13"/>
      <c r="D444" s="13"/>
      <c r="E444" s="13"/>
      <c r="F444" s="13"/>
      <c r="G444" s="13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57" customHeight="1" x14ac:dyDescent="0.2">
      <c r="A445" s="10"/>
      <c r="B445" s="12"/>
      <c r="C445" s="13"/>
      <c r="D445" s="13"/>
      <c r="E445" s="13"/>
      <c r="F445" s="13"/>
      <c r="G445" s="13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57" customHeight="1" x14ac:dyDescent="0.2">
      <c r="A446" s="10"/>
      <c r="B446" s="12"/>
      <c r="C446" s="13"/>
      <c r="D446" s="13"/>
      <c r="E446" s="13"/>
      <c r="F446" s="13"/>
      <c r="G446" s="13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57" customHeight="1" x14ac:dyDescent="0.2">
      <c r="A447" s="10"/>
      <c r="B447" s="12"/>
      <c r="C447" s="13"/>
      <c r="D447" s="13"/>
      <c r="E447" s="13"/>
      <c r="F447" s="13"/>
      <c r="G447" s="13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57" customHeight="1" x14ac:dyDescent="0.2">
      <c r="A448" s="10"/>
      <c r="B448" s="12"/>
      <c r="C448" s="13"/>
      <c r="D448" s="13"/>
      <c r="E448" s="13"/>
      <c r="F448" s="13"/>
      <c r="G448" s="13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57" customHeight="1" x14ac:dyDescent="0.2">
      <c r="A449" s="10"/>
      <c r="B449" s="12"/>
      <c r="C449" s="13"/>
      <c r="D449" s="13"/>
      <c r="E449" s="13"/>
      <c r="F449" s="13"/>
      <c r="G449" s="13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57" customHeight="1" x14ac:dyDescent="0.2">
      <c r="A450" s="10"/>
      <c r="B450" s="12"/>
      <c r="C450" s="13"/>
      <c r="D450" s="13"/>
      <c r="E450" s="13"/>
      <c r="F450" s="13"/>
      <c r="G450" s="13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57" customHeight="1" x14ac:dyDescent="0.2">
      <c r="A451" s="10"/>
      <c r="B451" s="12"/>
      <c r="C451" s="13"/>
      <c r="D451" s="13"/>
      <c r="E451" s="13"/>
      <c r="F451" s="13"/>
      <c r="G451" s="13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57" customHeight="1" x14ac:dyDescent="0.2">
      <c r="A452" s="10"/>
      <c r="B452" s="12"/>
      <c r="C452" s="13"/>
      <c r="D452" s="13"/>
      <c r="E452" s="13"/>
      <c r="F452" s="13"/>
      <c r="G452" s="13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57" customHeight="1" x14ac:dyDescent="0.2">
      <c r="A453" s="10"/>
      <c r="B453" s="12"/>
      <c r="C453" s="13"/>
      <c r="D453" s="13"/>
      <c r="E453" s="13"/>
      <c r="F453" s="13"/>
      <c r="G453" s="13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57" customHeight="1" x14ac:dyDescent="0.2">
      <c r="A454" s="10"/>
      <c r="B454" s="12"/>
      <c r="C454" s="13"/>
      <c r="D454" s="13"/>
      <c r="E454" s="13"/>
      <c r="F454" s="13"/>
      <c r="G454" s="13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57" customHeight="1" x14ac:dyDescent="0.2">
      <c r="A455" s="10"/>
      <c r="B455" s="12"/>
      <c r="C455" s="13"/>
      <c r="D455" s="13"/>
      <c r="E455" s="13"/>
      <c r="F455" s="13"/>
      <c r="G455" s="13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57" customHeight="1" x14ac:dyDescent="0.2">
      <c r="A456" s="10"/>
      <c r="B456" s="12"/>
      <c r="C456" s="13"/>
      <c r="D456" s="13"/>
      <c r="E456" s="13"/>
      <c r="F456" s="13"/>
      <c r="G456" s="13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57" customHeight="1" x14ac:dyDescent="0.2">
      <c r="A457" s="10"/>
      <c r="B457" s="12"/>
      <c r="C457" s="13"/>
      <c r="D457" s="13"/>
      <c r="E457" s="13"/>
      <c r="F457" s="13"/>
      <c r="G457" s="13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57" customHeight="1" x14ac:dyDescent="0.2">
      <c r="A458" s="10"/>
      <c r="B458" s="12"/>
      <c r="C458" s="13"/>
      <c r="D458" s="13"/>
      <c r="E458" s="13"/>
      <c r="F458" s="13"/>
      <c r="G458" s="13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57" customHeight="1" x14ac:dyDescent="0.2">
      <c r="A459" s="10"/>
      <c r="B459" s="12"/>
      <c r="C459" s="13"/>
      <c r="D459" s="13"/>
      <c r="E459" s="13"/>
      <c r="F459" s="13"/>
      <c r="G459" s="13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57" customHeight="1" x14ac:dyDescent="0.2">
      <c r="A460" s="10"/>
      <c r="B460" s="12"/>
      <c r="C460" s="13"/>
      <c r="D460" s="13"/>
      <c r="E460" s="13"/>
      <c r="F460" s="13"/>
      <c r="G460" s="13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57" customHeight="1" x14ac:dyDescent="0.2">
      <c r="A461" s="10"/>
      <c r="B461" s="12"/>
      <c r="C461" s="13"/>
      <c r="D461" s="13"/>
      <c r="E461" s="13"/>
      <c r="F461" s="13"/>
      <c r="G461" s="13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57" customHeight="1" x14ac:dyDescent="0.2">
      <c r="A462" s="10"/>
      <c r="B462" s="12"/>
      <c r="C462" s="13"/>
      <c r="D462" s="13"/>
      <c r="E462" s="13"/>
      <c r="F462" s="13"/>
      <c r="G462" s="13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57" customHeight="1" x14ac:dyDescent="0.2">
      <c r="A463" s="10"/>
      <c r="B463" s="12"/>
      <c r="C463" s="13"/>
      <c r="D463" s="13"/>
      <c r="E463" s="13"/>
      <c r="F463" s="13"/>
      <c r="G463" s="13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57" customHeight="1" x14ac:dyDescent="0.2">
      <c r="A464" s="10"/>
      <c r="B464" s="12"/>
      <c r="C464" s="13"/>
      <c r="D464" s="13"/>
      <c r="E464" s="13"/>
      <c r="F464" s="13"/>
      <c r="G464" s="13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57" customHeight="1" x14ac:dyDescent="0.2">
      <c r="A465" s="10"/>
      <c r="B465" s="12"/>
      <c r="C465" s="13"/>
      <c r="D465" s="13"/>
      <c r="E465" s="13"/>
      <c r="F465" s="13"/>
      <c r="G465" s="13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57" customHeight="1" x14ac:dyDescent="0.2">
      <c r="A466" s="10"/>
      <c r="B466" s="12"/>
      <c r="C466" s="13"/>
      <c r="D466" s="13"/>
      <c r="E466" s="13"/>
      <c r="F466" s="13"/>
      <c r="G466" s="13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57" customHeight="1" x14ac:dyDescent="0.2">
      <c r="A467" s="10"/>
      <c r="B467" s="12"/>
      <c r="C467" s="13"/>
      <c r="D467" s="13"/>
      <c r="E467" s="13"/>
      <c r="F467" s="13"/>
      <c r="G467" s="13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57" customHeight="1" x14ac:dyDescent="0.2">
      <c r="A468" s="10"/>
      <c r="B468" s="12"/>
      <c r="C468" s="13"/>
      <c r="D468" s="13"/>
      <c r="E468" s="13"/>
      <c r="F468" s="13"/>
      <c r="G468" s="13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57" customHeight="1" x14ac:dyDescent="0.2">
      <c r="A469" s="10"/>
      <c r="B469" s="12"/>
      <c r="C469" s="13"/>
      <c r="D469" s="13"/>
      <c r="E469" s="13"/>
      <c r="F469" s="13"/>
      <c r="G469" s="13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57" customHeight="1" x14ac:dyDescent="0.2">
      <c r="A470" s="10"/>
      <c r="B470" s="12"/>
      <c r="C470" s="13"/>
      <c r="D470" s="13"/>
      <c r="E470" s="13"/>
      <c r="F470" s="13"/>
      <c r="G470" s="13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57" customHeight="1" x14ac:dyDescent="0.2">
      <c r="A471" s="10"/>
      <c r="B471" s="12"/>
      <c r="C471" s="13"/>
      <c r="D471" s="13"/>
      <c r="E471" s="13"/>
      <c r="F471" s="13"/>
      <c r="G471" s="13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57" customHeight="1" x14ac:dyDescent="0.2">
      <c r="A472" s="10"/>
      <c r="B472" s="12"/>
      <c r="C472" s="13"/>
      <c r="D472" s="13"/>
      <c r="E472" s="13"/>
      <c r="F472" s="13"/>
      <c r="G472" s="13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57" customHeight="1" x14ac:dyDescent="0.2">
      <c r="A473" s="10"/>
      <c r="B473" s="12"/>
      <c r="C473" s="13"/>
      <c r="D473" s="13"/>
      <c r="E473" s="13"/>
      <c r="F473" s="13"/>
      <c r="G473" s="13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57" customHeight="1" x14ac:dyDescent="0.2">
      <c r="A474" s="10"/>
      <c r="B474" s="12"/>
      <c r="C474" s="13"/>
      <c r="D474" s="13"/>
      <c r="E474" s="13"/>
      <c r="F474" s="13"/>
      <c r="G474" s="13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57" customHeight="1" x14ac:dyDescent="0.2">
      <c r="A475" s="10"/>
      <c r="B475" s="12"/>
      <c r="C475" s="13"/>
      <c r="D475" s="13"/>
      <c r="E475" s="13"/>
      <c r="F475" s="13"/>
      <c r="G475" s="13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57" customHeight="1" x14ac:dyDescent="0.2">
      <c r="A476" s="10"/>
      <c r="B476" s="12"/>
      <c r="C476" s="13"/>
      <c r="D476" s="13"/>
      <c r="E476" s="13"/>
      <c r="F476" s="13"/>
      <c r="G476" s="13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57" customHeight="1" x14ac:dyDescent="0.2">
      <c r="A477" s="10"/>
      <c r="B477" s="12"/>
      <c r="C477" s="13"/>
      <c r="D477" s="13"/>
      <c r="E477" s="13"/>
      <c r="F477" s="13"/>
      <c r="G477" s="13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57" customHeight="1" x14ac:dyDescent="0.2">
      <c r="A478" s="10"/>
      <c r="B478" s="12"/>
      <c r="C478" s="13"/>
      <c r="D478" s="13"/>
      <c r="E478" s="13"/>
      <c r="F478" s="13"/>
      <c r="G478" s="13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57" customHeight="1" x14ac:dyDescent="0.2">
      <c r="A479" s="10"/>
      <c r="B479" s="12"/>
      <c r="C479" s="13"/>
      <c r="D479" s="13"/>
      <c r="E479" s="13"/>
      <c r="F479" s="13"/>
      <c r="G479" s="13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57" customHeight="1" x14ac:dyDescent="0.2">
      <c r="A480" s="10"/>
      <c r="B480" s="12"/>
      <c r="C480" s="13"/>
      <c r="D480" s="13"/>
      <c r="E480" s="13"/>
      <c r="F480" s="13"/>
      <c r="G480" s="13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57" customHeight="1" x14ac:dyDescent="0.2">
      <c r="A481" s="10"/>
      <c r="B481" s="12"/>
      <c r="C481" s="13"/>
      <c r="D481" s="13"/>
      <c r="E481" s="13"/>
      <c r="F481" s="13"/>
      <c r="G481" s="13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57" customHeight="1" x14ac:dyDescent="0.2">
      <c r="A482" s="10"/>
      <c r="B482" s="12"/>
      <c r="C482" s="13"/>
      <c r="D482" s="13"/>
      <c r="E482" s="13"/>
      <c r="F482" s="13"/>
      <c r="G482" s="13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57" customHeight="1" x14ac:dyDescent="0.2">
      <c r="A483" s="10"/>
      <c r="B483" s="12"/>
      <c r="C483" s="13"/>
      <c r="D483" s="13"/>
      <c r="E483" s="13"/>
      <c r="F483" s="13"/>
      <c r="G483" s="13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57" customHeight="1" x14ac:dyDescent="0.2">
      <c r="A484" s="10"/>
      <c r="B484" s="12"/>
      <c r="C484" s="13"/>
      <c r="D484" s="13"/>
      <c r="E484" s="13"/>
      <c r="F484" s="13"/>
      <c r="G484" s="13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57" customHeight="1" x14ac:dyDescent="0.2">
      <c r="A485" s="10"/>
      <c r="B485" s="12"/>
      <c r="C485" s="13"/>
      <c r="D485" s="13"/>
      <c r="E485" s="13"/>
      <c r="F485" s="13"/>
      <c r="G485" s="13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57" customHeight="1" x14ac:dyDescent="0.2">
      <c r="A486" s="10"/>
      <c r="B486" s="12"/>
      <c r="C486" s="13"/>
      <c r="D486" s="13"/>
      <c r="E486" s="13"/>
      <c r="F486" s="13"/>
      <c r="G486" s="13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57" customHeight="1" x14ac:dyDescent="0.2">
      <c r="A487" s="10"/>
      <c r="B487" s="12"/>
      <c r="C487" s="13"/>
      <c r="D487" s="13"/>
      <c r="E487" s="13"/>
      <c r="F487" s="13"/>
      <c r="G487" s="13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57" customHeight="1" x14ac:dyDescent="0.2">
      <c r="A488" s="10"/>
      <c r="B488" s="12"/>
      <c r="C488" s="13"/>
      <c r="D488" s="13"/>
      <c r="E488" s="13"/>
      <c r="F488" s="13"/>
      <c r="G488" s="13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57" customHeight="1" x14ac:dyDescent="0.2">
      <c r="A489" s="10"/>
      <c r="B489" s="12"/>
      <c r="C489" s="13"/>
      <c r="D489" s="13"/>
      <c r="E489" s="13"/>
      <c r="F489" s="13"/>
      <c r="G489" s="13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57" customHeight="1" x14ac:dyDescent="0.2">
      <c r="A490" s="10"/>
      <c r="B490" s="12"/>
      <c r="C490" s="13"/>
      <c r="D490" s="13"/>
      <c r="E490" s="13"/>
      <c r="F490" s="13"/>
      <c r="G490" s="13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57" customHeight="1" x14ac:dyDescent="0.2">
      <c r="A491" s="10"/>
      <c r="B491" s="12"/>
      <c r="C491" s="13"/>
      <c r="D491" s="13"/>
      <c r="E491" s="13"/>
      <c r="F491" s="13"/>
      <c r="G491" s="13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57" customHeight="1" x14ac:dyDescent="0.2">
      <c r="A492" s="10"/>
      <c r="B492" s="12"/>
      <c r="C492" s="13"/>
      <c r="D492" s="13"/>
      <c r="E492" s="13"/>
      <c r="F492" s="13"/>
      <c r="G492" s="13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57" customHeight="1" x14ac:dyDescent="0.2">
      <c r="A493" s="10"/>
      <c r="B493" s="12"/>
      <c r="C493" s="13"/>
      <c r="D493" s="13"/>
      <c r="E493" s="13"/>
      <c r="F493" s="13"/>
      <c r="G493" s="13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57" customHeight="1" x14ac:dyDescent="0.2">
      <c r="A494" s="10"/>
      <c r="B494" s="12"/>
      <c r="C494" s="13"/>
      <c r="D494" s="13"/>
      <c r="E494" s="13"/>
      <c r="F494" s="13"/>
      <c r="G494" s="13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57" customHeight="1" x14ac:dyDescent="0.2">
      <c r="A495" s="10"/>
      <c r="B495" s="12"/>
      <c r="C495" s="13"/>
      <c r="D495" s="13"/>
      <c r="E495" s="13"/>
      <c r="F495" s="13"/>
      <c r="G495" s="13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57" customHeight="1" x14ac:dyDescent="0.2">
      <c r="A496" s="10"/>
      <c r="B496" s="12"/>
      <c r="C496" s="13"/>
      <c r="D496" s="13"/>
      <c r="E496" s="13"/>
      <c r="F496" s="13"/>
      <c r="G496" s="13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57" customHeight="1" x14ac:dyDescent="0.2">
      <c r="A497" s="10"/>
      <c r="B497" s="12"/>
      <c r="C497" s="13"/>
      <c r="D497" s="13"/>
      <c r="E497" s="13"/>
      <c r="F497" s="13"/>
      <c r="G497" s="13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57" customHeight="1" x14ac:dyDescent="0.2">
      <c r="A498" s="10"/>
      <c r="B498" s="12"/>
      <c r="C498" s="13"/>
      <c r="D498" s="13"/>
      <c r="E498" s="13"/>
      <c r="F498" s="13"/>
      <c r="G498" s="13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57" customHeight="1" x14ac:dyDescent="0.2">
      <c r="A499" s="10"/>
      <c r="B499" s="12"/>
      <c r="C499" s="13"/>
      <c r="D499" s="13"/>
      <c r="E499" s="13"/>
      <c r="F499" s="13"/>
      <c r="G499" s="13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57" customHeight="1" x14ac:dyDescent="0.2">
      <c r="A500" s="10"/>
      <c r="B500" s="12"/>
      <c r="C500" s="13"/>
      <c r="D500" s="13"/>
      <c r="E500" s="13"/>
      <c r="F500" s="13"/>
      <c r="G500" s="13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57" customHeight="1" x14ac:dyDescent="0.2">
      <c r="A501" s="10"/>
      <c r="B501" s="12"/>
      <c r="C501" s="13"/>
      <c r="D501" s="13"/>
      <c r="E501" s="13"/>
      <c r="F501" s="13"/>
      <c r="G501" s="13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57" customHeight="1" x14ac:dyDescent="0.2">
      <c r="A502" s="10"/>
      <c r="B502" s="12"/>
      <c r="C502" s="13"/>
      <c r="D502" s="13"/>
      <c r="E502" s="13"/>
      <c r="F502" s="13"/>
      <c r="G502" s="13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57" customHeight="1" x14ac:dyDescent="0.2">
      <c r="A503" s="10"/>
      <c r="B503" s="12"/>
      <c r="C503" s="13"/>
      <c r="D503" s="13"/>
      <c r="E503" s="13"/>
      <c r="F503" s="13"/>
      <c r="G503" s="13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57" customHeight="1" x14ac:dyDescent="0.2">
      <c r="A504" s="10"/>
      <c r="B504" s="12"/>
      <c r="C504" s="13"/>
      <c r="D504" s="13"/>
      <c r="E504" s="13"/>
      <c r="F504" s="13"/>
      <c r="G504" s="13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57" customHeight="1" x14ac:dyDescent="0.2">
      <c r="A505" s="10"/>
      <c r="B505" s="12"/>
      <c r="C505" s="13"/>
      <c r="D505" s="13"/>
      <c r="E505" s="13"/>
      <c r="F505" s="13"/>
      <c r="G505" s="13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57" customHeight="1" x14ac:dyDescent="0.2">
      <c r="A506" s="10"/>
      <c r="B506" s="12"/>
      <c r="C506" s="13"/>
      <c r="D506" s="13"/>
      <c r="E506" s="13"/>
      <c r="F506" s="13"/>
      <c r="G506" s="13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57" customHeight="1" x14ac:dyDescent="0.2">
      <c r="A507" s="10"/>
      <c r="B507" s="12"/>
      <c r="C507" s="13"/>
      <c r="D507" s="13"/>
      <c r="E507" s="13"/>
      <c r="F507" s="13"/>
      <c r="G507" s="13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57" customHeight="1" x14ac:dyDescent="0.2">
      <c r="A508" s="10"/>
      <c r="B508" s="12"/>
      <c r="C508" s="13"/>
      <c r="D508" s="13"/>
      <c r="E508" s="13"/>
      <c r="F508" s="13"/>
      <c r="G508" s="13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57" customHeight="1" x14ac:dyDescent="0.2">
      <c r="A509" s="10"/>
      <c r="B509" s="12"/>
      <c r="C509" s="13"/>
      <c r="D509" s="13"/>
      <c r="E509" s="13"/>
      <c r="F509" s="13"/>
      <c r="G509" s="13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57" customHeight="1" x14ac:dyDescent="0.2">
      <c r="A510" s="10"/>
      <c r="B510" s="12"/>
      <c r="C510" s="13"/>
      <c r="D510" s="13"/>
      <c r="E510" s="13"/>
      <c r="F510" s="13"/>
      <c r="G510" s="13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57" customHeight="1" x14ac:dyDescent="0.2">
      <c r="A511" s="10"/>
      <c r="B511" s="12"/>
      <c r="C511" s="13"/>
      <c r="D511" s="13"/>
      <c r="E511" s="13"/>
      <c r="F511" s="13"/>
      <c r="G511" s="13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57" customHeight="1" x14ac:dyDescent="0.2">
      <c r="A512" s="10"/>
      <c r="B512" s="12"/>
      <c r="C512" s="13"/>
      <c r="D512" s="13"/>
      <c r="E512" s="13"/>
      <c r="F512" s="13"/>
      <c r="G512" s="13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57" customHeight="1" x14ac:dyDescent="0.2">
      <c r="A513" s="10"/>
      <c r="B513" s="12"/>
      <c r="C513" s="13"/>
      <c r="D513" s="13"/>
      <c r="E513" s="13"/>
      <c r="F513" s="13"/>
      <c r="G513" s="13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57" customHeight="1" x14ac:dyDescent="0.2">
      <c r="A514" s="10"/>
      <c r="B514" s="12"/>
      <c r="C514" s="13"/>
      <c r="D514" s="13"/>
      <c r="E514" s="13"/>
      <c r="F514" s="13"/>
      <c r="G514" s="13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57" customHeight="1" x14ac:dyDescent="0.2">
      <c r="A515" s="10"/>
      <c r="B515" s="12"/>
      <c r="C515" s="13"/>
      <c r="D515" s="13"/>
      <c r="E515" s="13"/>
      <c r="F515" s="13"/>
      <c r="G515" s="13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57" customHeight="1" x14ac:dyDescent="0.2">
      <c r="A516" s="10"/>
      <c r="B516" s="12"/>
      <c r="C516" s="13"/>
      <c r="D516" s="13"/>
      <c r="E516" s="13"/>
      <c r="F516" s="13"/>
      <c r="G516" s="13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57" customHeight="1" x14ac:dyDescent="0.2">
      <c r="A517" s="10"/>
      <c r="B517" s="12"/>
      <c r="C517" s="13"/>
      <c r="D517" s="13"/>
      <c r="E517" s="13"/>
      <c r="F517" s="13"/>
      <c r="G517" s="13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57" customHeight="1" x14ac:dyDescent="0.2">
      <c r="A518" s="10"/>
      <c r="B518" s="12"/>
      <c r="C518" s="13"/>
      <c r="D518" s="13"/>
      <c r="E518" s="13"/>
      <c r="F518" s="13"/>
      <c r="G518" s="13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57" customHeight="1" x14ac:dyDescent="0.2">
      <c r="A519" s="10"/>
      <c r="B519" s="12"/>
      <c r="C519" s="13"/>
      <c r="D519" s="13"/>
      <c r="E519" s="13"/>
      <c r="F519" s="13"/>
      <c r="G519" s="13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57" customHeight="1" x14ac:dyDescent="0.2">
      <c r="A520" s="10"/>
      <c r="B520" s="12"/>
      <c r="C520" s="13"/>
      <c r="D520" s="13"/>
      <c r="E520" s="13"/>
      <c r="F520" s="13"/>
      <c r="G520" s="13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57" customHeight="1" x14ac:dyDescent="0.2">
      <c r="A521" s="10"/>
      <c r="B521" s="12"/>
      <c r="C521" s="13"/>
      <c r="D521" s="13"/>
      <c r="E521" s="13"/>
      <c r="F521" s="13"/>
      <c r="G521" s="13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57" customHeight="1" x14ac:dyDescent="0.2">
      <c r="A522" s="10"/>
      <c r="B522" s="12"/>
      <c r="C522" s="13"/>
      <c r="D522" s="13"/>
      <c r="E522" s="13"/>
      <c r="F522" s="13"/>
      <c r="G522" s="13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57" customHeight="1" x14ac:dyDescent="0.2">
      <c r="A523" s="10"/>
      <c r="B523" s="12"/>
      <c r="C523" s="13"/>
      <c r="D523" s="13"/>
      <c r="E523" s="13"/>
      <c r="F523" s="13"/>
      <c r="G523" s="13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57" customHeight="1" x14ac:dyDescent="0.2">
      <c r="A524" s="10"/>
      <c r="B524" s="12"/>
      <c r="C524" s="13"/>
      <c r="D524" s="13"/>
      <c r="E524" s="13"/>
      <c r="F524" s="13"/>
      <c r="G524" s="13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57" customHeight="1" x14ac:dyDescent="0.2">
      <c r="A525" s="10"/>
      <c r="B525" s="12"/>
      <c r="C525" s="13"/>
      <c r="D525" s="13"/>
      <c r="E525" s="13"/>
      <c r="F525" s="13"/>
      <c r="G525" s="13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57" customHeight="1" x14ac:dyDescent="0.2">
      <c r="A526" s="10"/>
      <c r="B526" s="12"/>
      <c r="C526" s="13"/>
      <c r="D526" s="13"/>
      <c r="E526" s="13"/>
      <c r="F526" s="13"/>
      <c r="G526" s="13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57" customHeight="1" x14ac:dyDescent="0.2">
      <c r="A527" s="10"/>
      <c r="B527" s="12"/>
      <c r="C527" s="13"/>
      <c r="D527" s="13"/>
      <c r="E527" s="13"/>
      <c r="F527" s="13"/>
      <c r="G527" s="13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57" customHeight="1" x14ac:dyDescent="0.2">
      <c r="A528" s="10"/>
      <c r="B528" s="12"/>
      <c r="C528" s="13"/>
      <c r="D528" s="13"/>
      <c r="E528" s="13"/>
      <c r="F528" s="13"/>
      <c r="G528" s="13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57" customHeight="1" x14ac:dyDescent="0.2">
      <c r="A529" s="10"/>
      <c r="B529" s="12"/>
      <c r="C529" s="13"/>
      <c r="D529" s="13"/>
      <c r="E529" s="13"/>
      <c r="F529" s="13"/>
      <c r="G529" s="13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57" customHeight="1" x14ac:dyDescent="0.2">
      <c r="A530" s="10"/>
      <c r="B530" s="12"/>
      <c r="C530" s="13"/>
      <c r="D530" s="13"/>
      <c r="E530" s="13"/>
      <c r="F530" s="13"/>
      <c r="G530" s="13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57" customHeight="1" x14ac:dyDescent="0.2">
      <c r="A531" s="10"/>
      <c r="B531" s="12"/>
      <c r="C531" s="13"/>
      <c r="D531" s="13"/>
      <c r="E531" s="13"/>
      <c r="F531" s="13"/>
      <c r="G531" s="13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57" customHeight="1" x14ac:dyDescent="0.2">
      <c r="A532" s="10"/>
      <c r="B532" s="12"/>
      <c r="C532" s="13"/>
      <c r="D532" s="13"/>
      <c r="E532" s="13"/>
      <c r="F532" s="13"/>
      <c r="G532" s="13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57" customHeight="1" x14ac:dyDescent="0.2">
      <c r="A533" s="10"/>
      <c r="B533" s="12"/>
      <c r="C533" s="13"/>
      <c r="D533" s="13"/>
      <c r="E533" s="13"/>
      <c r="F533" s="13"/>
      <c r="G533" s="13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57" customHeight="1" x14ac:dyDescent="0.2">
      <c r="A534" s="10"/>
      <c r="B534" s="12"/>
      <c r="C534" s="13"/>
      <c r="D534" s="13"/>
      <c r="E534" s="13"/>
      <c r="F534" s="13"/>
      <c r="G534" s="13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57" customHeight="1" x14ac:dyDescent="0.2">
      <c r="A535" s="10"/>
      <c r="B535" s="12"/>
      <c r="C535" s="13"/>
      <c r="D535" s="13"/>
      <c r="E535" s="13"/>
      <c r="F535" s="13"/>
      <c r="G535" s="13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57" customHeight="1" x14ac:dyDescent="0.2">
      <c r="A536" s="10"/>
      <c r="B536" s="12"/>
      <c r="C536" s="13"/>
      <c r="D536" s="13"/>
      <c r="E536" s="13"/>
      <c r="F536" s="13"/>
      <c r="G536" s="13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57" customHeight="1" x14ac:dyDescent="0.2">
      <c r="A537" s="10"/>
      <c r="B537" s="12"/>
      <c r="C537" s="13"/>
      <c r="D537" s="13"/>
      <c r="E537" s="13"/>
      <c r="F537" s="13"/>
      <c r="G537" s="13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57" customHeight="1" x14ac:dyDescent="0.2">
      <c r="A538" s="10"/>
      <c r="B538" s="12"/>
      <c r="C538" s="13"/>
      <c r="D538" s="13"/>
      <c r="E538" s="13"/>
      <c r="F538" s="13"/>
      <c r="G538" s="13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57" customHeight="1" x14ac:dyDescent="0.2">
      <c r="A539" s="10"/>
      <c r="B539" s="12"/>
      <c r="C539" s="13"/>
      <c r="D539" s="13"/>
      <c r="E539" s="13"/>
      <c r="F539" s="13"/>
      <c r="G539" s="13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57" customHeight="1" x14ac:dyDescent="0.2">
      <c r="A540" s="10"/>
      <c r="B540" s="12"/>
      <c r="C540" s="13"/>
      <c r="D540" s="13"/>
      <c r="E540" s="13"/>
      <c r="F540" s="13"/>
      <c r="G540" s="13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57" customHeight="1" x14ac:dyDescent="0.2">
      <c r="A541" s="10"/>
      <c r="B541" s="12"/>
      <c r="C541" s="13"/>
      <c r="D541" s="13"/>
      <c r="E541" s="13"/>
      <c r="F541" s="13"/>
      <c r="G541" s="13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57" customHeight="1" x14ac:dyDescent="0.2">
      <c r="A542" s="10"/>
      <c r="B542" s="12"/>
      <c r="C542" s="13"/>
      <c r="D542" s="13"/>
      <c r="E542" s="13"/>
      <c r="F542" s="13"/>
      <c r="G542" s="13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57" customHeight="1" x14ac:dyDescent="0.2">
      <c r="A543" s="10"/>
      <c r="B543" s="12"/>
      <c r="C543" s="13"/>
      <c r="D543" s="13"/>
      <c r="E543" s="13"/>
      <c r="F543" s="13"/>
      <c r="G543" s="13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57" customHeight="1" x14ac:dyDescent="0.2">
      <c r="A544" s="10"/>
      <c r="B544" s="12"/>
      <c r="C544" s="13"/>
      <c r="D544" s="13"/>
      <c r="E544" s="13"/>
      <c r="F544" s="13"/>
      <c r="G544" s="13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57" customHeight="1" x14ac:dyDescent="0.2">
      <c r="A545" s="10"/>
      <c r="B545" s="12"/>
      <c r="C545" s="13"/>
      <c r="D545" s="13"/>
      <c r="E545" s="13"/>
      <c r="F545" s="13"/>
      <c r="G545" s="13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57" customHeight="1" x14ac:dyDescent="0.2">
      <c r="A546" s="10"/>
      <c r="B546" s="12"/>
      <c r="C546" s="13"/>
      <c r="D546" s="13"/>
      <c r="E546" s="13"/>
      <c r="F546" s="13"/>
      <c r="G546" s="13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57" customHeight="1" x14ac:dyDescent="0.2">
      <c r="A547" s="10"/>
      <c r="B547" s="12"/>
      <c r="C547" s="13"/>
      <c r="D547" s="13"/>
      <c r="E547" s="13"/>
      <c r="F547" s="13"/>
      <c r="G547" s="13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57" customHeight="1" x14ac:dyDescent="0.2">
      <c r="A548" s="10"/>
      <c r="B548" s="12"/>
      <c r="C548" s="13"/>
      <c r="D548" s="13"/>
      <c r="E548" s="13"/>
      <c r="F548" s="13"/>
      <c r="G548" s="13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57" customHeight="1" x14ac:dyDescent="0.2">
      <c r="A549" s="10"/>
      <c r="B549" s="12"/>
      <c r="C549" s="13"/>
      <c r="D549" s="13"/>
      <c r="E549" s="13"/>
      <c r="F549" s="13"/>
      <c r="G549" s="13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57" customHeight="1" x14ac:dyDescent="0.2">
      <c r="A550" s="10"/>
      <c r="B550" s="12"/>
      <c r="C550" s="13"/>
      <c r="D550" s="13"/>
      <c r="E550" s="13"/>
      <c r="F550" s="13"/>
      <c r="G550" s="13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57" customHeight="1" x14ac:dyDescent="0.2">
      <c r="A551" s="10"/>
      <c r="B551" s="12"/>
      <c r="C551" s="13"/>
      <c r="D551" s="13"/>
      <c r="E551" s="13"/>
      <c r="F551" s="13"/>
      <c r="G551" s="13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57" customHeight="1" x14ac:dyDescent="0.2">
      <c r="A552" s="10"/>
      <c r="B552" s="12"/>
      <c r="C552" s="13"/>
      <c r="D552" s="13"/>
      <c r="E552" s="13"/>
      <c r="F552" s="13"/>
      <c r="G552" s="13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57" customHeight="1" x14ac:dyDescent="0.2">
      <c r="A553" s="10"/>
      <c r="B553" s="12"/>
      <c r="C553" s="13"/>
      <c r="D553" s="13"/>
      <c r="E553" s="13"/>
      <c r="F553" s="13"/>
      <c r="G553" s="13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57" customHeight="1" x14ac:dyDescent="0.2">
      <c r="A554" s="10"/>
      <c r="B554" s="12"/>
      <c r="C554" s="13"/>
      <c r="D554" s="13"/>
      <c r="E554" s="13"/>
      <c r="F554" s="13"/>
      <c r="G554" s="13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57" customHeight="1" x14ac:dyDescent="0.2">
      <c r="A555" s="10"/>
      <c r="B555" s="12"/>
      <c r="C555" s="13"/>
      <c r="D555" s="13"/>
      <c r="E555" s="13"/>
      <c r="F555" s="13"/>
      <c r="G555" s="13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57" customHeight="1" x14ac:dyDescent="0.2">
      <c r="A556" s="10"/>
      <c r="B556" s="12"/>
      <c r="C556" s="13"/>
      <c r="D556" s="13"/>
      <c r="E556" s="13"/>
      <c r="F556" s="13"/>
      <c r="G556" s="13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57" customHeight="1" x14ac:dyDescent="0.2">
      <c r="A557" s="10"/>
      <c r="B557" s="12"/>
      <c r="C557" s="13"/>
      <c r="D557" s="13"/>
      <c r="E557" s="13"/>
      <c r="F557" s="13"/>
      <c r="G557" s="13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57" customHeight="1" x14ac:dyDescent="0.2">
      <c r="A558" s="10"/>
      <c r="B558" s="12"/>
      <c r="C558" s="13"/>
      <c r="D558" s="13"/>
      <c r="E558" s="13"/>
      <c r="F558" s="13"/>
      <c r="G558" s="13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57" customHeight="1" x14ac:dyDescent="0.2">
      <c r="A559" s="10"/>
      <c r="B559" s="12"/>
      <c r="C559" s="13"/>
      <c r="D559" s="13"/>
      <c r="E559" s="13"/>
      <c r="F559" s="13"/>
      <c r="G559" s="13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57" customHeight="1" x14ac:dyDescent="0.2">
      <c r="A560" s="10"/>
      <c r="B560" s="12"/>
      <c r="C560" s="13"/>
      <c r="D560" s="13"/>
      <c r="E560" s="13"/>
      <c r="F560" s="13"/>
      <c r="G560" s="13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57" customHeight="1" x14ac:dyDescent="0.2">
      <c r="A561" s="10"/>
      <c r="B561" s="12"/>
      <c r="C561" s="13"/>
      <c r="D561" s="13"/>
      <c r="E561" s="13"/>
      <c r="F561" s="13"/>
      <c r="G561" s="13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57" customHeight="1" x14ac:dyDescent="0.2">
      <c r="A562" s="10"/>
      <c r="B562" s="12"/>
      <c r="C562" s="13"/>
      <c r="D562" s="13"/>
      <c r="E562" s="13"/>
      <c r="F562" s="13"/>
      <c r="G562" s="13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57" customHeight="1" x14ac:dyDescent="0.2">
      <c r="A563" s="10"/>
      <c r="B563" s="12"/>
      <c r="C563" s="13"/>
      <c r="D563" s="13"/>
      <c r="E563" s="13"/>
      <c r="F563" s="13"/>
      <c r="G563" s="13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57" customHeight="1" x14ac:dyDescent="0.2">
      <c r="A564" s="10"/>
      <c r="B564" s="12"/>
      <c r="C564" s="13"/>
      <c r="D564" s="13"/>
      <c r="E564" s="13"/>
      <c r="F564" s="13"/>
      <c r="G564" s="13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57" customHeight="1" x14ac:dyDescent="0.2">
      <c r="A565" s="10"/>
      <c r="B565" s="12"/>
      <c r="C565" s="13"/>
      <c r="D565" s="13"/>
      <c r="E565" s="13"/>
      <c r="F565" s="13"/>
      <c r="G565" s="13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57" customHeight="1" x14ac:dyDescent="0.2">
      <c r="A566" s="10"/>
      <c r="B566" s="12"/>
      <c r="C566" s="13"/>
      <c r="D566" s="13"/>
      <c r="E566" s="13"/>
      <c r="F566" s="13"/>
      <c r="G566" s="13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57" customHeight="1" x14ac:dyDescent="0.2">
      <c r="A567" s="10"/>
      <c r="B567" s="12"/>
      <c r="C567" s="13"/>
      <c r="D567" s="13"/>
      <c r="E567" s="13"/>
      <c r="F567" s="13"/>
      <c r="G567" s="13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57" customHeight="1" x14ac:dyDescent="0.2">
      <c r="A568" s="10"/>
      <c r="B568" s="12"/>
      <c r="C568" s="13"/>
      <c r="D568" s="13"/>
      <c r="E568" s="13"/>
      <c r="F568" s="13"/>
      <c r="G568" s="13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57" customHeight="1" x14ac:dyDescent="0.2">
      <c r="A569" s="10"/>
      <c r="B569" s="12"/>
      <c r="C569" s="13"/>
      <c r="D569" s="13"/>
      <c r="E569" s="13"/>
      <c r="F569" s="13"/>
      <c r="G569" s="13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57" customHeight="1" x14ac:dyDescent="0.2">
      <c r="A570" s="10"/>
      <c r="B570" s="12"/>
      <c r="C570" s="13"/>
      <c r="D570" s="13"/>
      <c r="E570" s="13"/>
      <c r="F570" s="13"/>
      <c r="G570" s="13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57" customHeight="1" x14ac:dyDescent="0.2">
      <c r="A571" s="10"/>
      <c r="B571" s="12"/>
      <c r="C571" s="13"/>
      <c r="D571" s="13"/>
      <c r="E571" s="13"/>
      <c r="F571" s="13"/>
      <c r="G571" s="13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57" customHeight="1" x14ac:dyDescent="0.2">
      <c r="A572" s="10"/>
      <c r="B572" s="12"/>
      <c r="C572" s="13"/>
      <c r="D572" s="13"/>
      <c r="E572" s="13"/>
      <c r="F572" s="13"/>
      <c r="G572" s="13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57" customHeight="1" x14ac:dyDescent="0.2">
      <c r="A573" s="10"/>
      <c r="B573" s="12"/>
      <c r="C573" s="13"/>
      <c r="D573" s="13"/>
      <c r="E573" s="13"/>
      <c r="F573" s="13"/>
      <c r="G573" s="13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57" customHeight="1" x14ac:dyDescent="0.2">
      <c r="A574" s="10"/>
      <c r="B574" s="12"/>
      <c r="C574" s="13"/>
      <c r="D574" s="13"/>
      <c r="E574" s="13"/>
      <c r="F574" s="13"/>
      <c r="G574" s="13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57" customHeight="1" x14ac:dyDescent="0.2">
      <c r="A575" s="10"/>
      <c r="B575" s="12"/>
      <c r="C575" s="13"/>
      <c r="D575" s="13"/>
      <c r="E575" s="13"/>
      <c r="F575" s="13"/>
      <c r="G575" s="13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57" customHeight="1" x14ac:dyDescent="0.2">
      <c r="A576" s="10"/>
      <c r="B576" s="12"/>
      <c r="C576" s="13"/>
      <c r="D576" s="13"/>
      <c r="E576" s="13"/>
      <c r="F576" s="13"/>
      <c r="G576" s="13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57" customHeight="1" x14ac:dyDescent="0.2">
      <c r="A577" s="10"/>
      <c r="B577" s="12"/>
      <c r="C577" s="13"/>
      <c r="D577" s="13"/>
      <c r="E577" s="13"/>
      <c r="F577" s="13"/>
      <c r="G577" s="13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57" customHeight="1" x14ac:dyDescent="0.2">
      <c r="A578" s="10"/>
      <c r="B578" s="12"/>
      <c r="C578" s="13"/>
      <c r="D578" s="13"/>
      <c r="E578" s="13"/>
      <c r="F578" s="13"/>
      <c r="G578" s="13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57" customHeight="1" x14ac:dyDescent="0.2">
      <c r="A579" s="10"/>
      <c r="B579" s="12"/>
      <c r="C579" s="13"/>
      <c r="D579" s="13"/>
      <c r="E579" s="13"/>
      <c r="F579" s="13"/>
      <c r="G579" s="13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57" customHeight="1" x14ac:dyDescent="0.2">
      <c r="A580" s="10"/>
      <c r="B580" s="12"/>
      <c r="C580" s="13"/>
      <c r="D580" s="13"/>
      <c r="E580" s="13"/>
      <c r="F580" s="13"/>
      <c r="G580" s="13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57" customHeight="1" x14ac:dyDescent="0.2">
      <c r="A581" s="10"/>
      <c r="B581" s="12"/>
      <c r="C581" s="13"/>
      <c r="D581" s="13"/>
      <c r="E581" s="13"/>
      <c r="F581" s="13"/>
      <c r="G581" s="13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57" customHeight="1" x14ac:dyDescent="0.2">
      <c r="A582" s="10"/>
      <c r="B582" s="12"/>
      <c r="C582" s="13"/>
      <c r="D582" s="13"/>
      <c r="E582" s="13"/>
      <c r="F582" s="13"/>
      <c r="G582" s="13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57" customHeight="1" x14ac:dyDescent="0.2">
      <c r="A583" s="10"/>
      <c r="B583" s="12"/>
      <c r="C583" s="13"/>
      <c r="D583" s="13"/>
      <c r="E583" s="13"/>
      <c r="F583" s="13"/>
      <c r="G583" s="13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57" customHeight="1" x14ac:dyDescent="0.2">
      <c r="A584" s="10"/>
      <c r="B584" s="12"/>
      <c r="C584" s="13"/>
      <c r="D584" s="13"/>
      <c r="E584" s="13"/>
      <c r="F584" s="13"/>
      <c r="G584" s="13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57" customHeight="1" x14ac:dyDescent="0.2">
      <c r="A585" s="10"/>
      <c r="B585" s="12"/>
      <c r="C585" s="13"/>
      <c r="D585" s="13"/>
      <c r="E585" s="13"/>
      <c r="F585" s="13"/>
      <c r="G585" s="13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57" customHeight="1" x14ac:dyDescent="0.2">
      <c r="A586" s="10"/>
      <c r="B586" s="12"/>
      <c r="C586" s="13"/>
      <c r="D586" s="13"/>
      <c r="E586" s="13"/>
      <c r="F586" s="13"/>
      <c r="G586" s="13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57" customHeight="1" x14ac:dyDescent="0.2">
      <c r="A587" s="10"/>
      <c r="B587" s="12"/>
      <c r="C587" s="13"/>
      <c r="D587" s="13"/>
      <c r="E587" s="13"/>
      <c r="F587" s="13"/>
      <c r="G587" s="13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57" customHeight="1" x14ac:dyDescent="0.2">
      <c r="A588" s="10"/>
      <c r="B588" s="12"/>
      <c r="C588" s="13"/>
      <c r="D588" s="13"/>
      <c r="E588" s="13"/>
      <c r="F588" s="13"/>
      <c r="G588" s="13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57" customHeight="1" x14ac:dyDescent="0.2">
      <c r="A589" s="10"/>
      <c r="B589" s="12"/>
      <c r="C589" s="13"/>
      <c r="D589" s="13"/>
      <c r="E589" s="13"/>
      <c r="F589" s="13"/>
      <c r="G589" s="13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57" customHeight="1" x14ac:dyDescent="0.2">
      <c r="A590" s="10"/>
      <c r="B590" s="12"/>
      <c r="C590" s="13"/>
      <c r="D590" s="13"/>
      <c r="E590" s="13"/>
      <c r="F590" s="13"/>
      <c r="G590" s="13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57" customHeight="1" x14ac:dyDescent="0.2">
      <c r="A591" s="10"/>
      <c r="B591" s="12"/>
      <c r="C591" s="13"/>
      <c r="D591" s="13"/>
      <c r="E591" s="13"/>
      <c r="F591" s="13"/>
      <c r="G591" s="13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57" customHeight="1" x14ac:dyDescent="0.2">
      <c r="A592" s="10"/>
      <c r="B592" s="12"/>
      <c r="C592" s="13"/>
      <c r="D592" s="13"/>
      <c r="E592" s="13"/>
      <c r="F592" s="13"/>
      <c r="G592" s="13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57" customHeight="1" x14ac:dyDescent="0.2">
      <c r="A593" s="10"/>
      <c r="B593" s="12"/>
      <c r="C593" s="13"/>
      <c r="D593" s="13"/>
      <c r="E593" s="13"/>
      <c r="F593" s="13"/>
      <c r="G593" s="13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57" customHeight="1" x14ac:dyDescent="0.2">
      <c r="A594" s="10"/>
      <c r="B594" s="12"/>
      <c r="C594" s="13"/>
      <c r="D594" s="13"/>
      <c r="E594" s="13"/>
      <c r="F594" s="13"/>
      <c r="G594" s="13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57" customHeight="1" x14ac:dyDescent="0.2">
      <c r="A595" s="10"/>
      <c r="B595" s="12"/>
      <c r="C595" s="13"/>
      <c r="D595" s="13"/>
      <c r="E595" s="13"/>
      <c r="F595" s="13"/>
      <c r="G595" s="13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57" customHeight="1" x14ac:dyDescent="0.2">
      <c r="A596" s="10"/>
      <c r="B596" s="12"/>
      <c r="C596" s="13"/>
      <c r="D596" s="13"/>
      <c r="E596" s="13"/>
      <c r="F596" s="13"/>
      <c r="G596" s="13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57" customHeight="1" x14ac:dyDescent="0.2">
      <c r="A597" s="10"/>
      <c r="B597" s="12"/>
      <c r="C597" s="13"/>
      <c r="D597" s="13"/>
      <c r="E597" s="13"/>
      <c r="F597" s="13"/>
      <c r="G597" s="13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57" customHeight="1" x14ac:dyDescent="0.2">
      <c r="A598" s="10"/>
      <c r="B598" s="12"/>
      <c r="C598" s="13"/>
      <c r="D598" s="13"/>
      <c r="E598" s="13"/>
      <c r="F598" s="13"/>
      <c r="G598" s="13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57" customHeight="1" x14ac:dyDescent="0.2">
      <c r="A599" s="10"/>
      <c r="B599" s="12"/>
      <c r="C599" s="13"/>
      <c r="D599" s="13"/>
      <c r="E599" s="13"/>
      <c r="F599" s="13"/>
      <c r="G599" s="13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57" customHeight="1" x14ac:dyDescent="0.2">
      <c r="A600" s="10"/>
      <c r="B600" s="12"/>
      <c r="C600" s="13"/>
      <c r="D600" s="13"/>
      <c r="E600" s="13"/>
      <c r="F600" s="13"/>
      <c r="G600" s="13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57" customHeight="1" x14ac:dyDescent="0.2">
      <c r="A601" s="10"/>
      <c r="B601" s="12"/>
      <c r="C601" s="13"/>
      <c r="D601" s="13"/>
      <c r="E601" s="13"/>
      <c r="F601" s="13"/>
      <c r="G601" s="13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57" customHeight="1" x14ac:dyDescent="0.2">
      <c r="A602" s="10"/>
      <c r="B602" s="12"/>
      <c r="C602" s="13"/>
      <c r="D602" s="13"/>
      <c r="E602" s="13"/>
      <c r="F602" s="13"/>
      <c r="G602" s="13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57" customHeight="1" x14ac:dyDescent="0.2">
      <c r="A603" s="10"/>
      <c r="B603" s="12"/>
      <c r="C603" s="13"/>
      <c r="D603" s="13"/>
      <c r="E603" s="13"/>
      <c r="F603" s="13"/>
      <c r="G603" s="13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57" customHeight="1" x14ac:dyDescent="0.2">
      <c r="A604" s="10"/>
      <c r="B604" s="12"/>
      <c r="C604" s="13"/>
      <c r="D604" s="13"/>
      <c r="E604" s="13"/>
      <c r="F604" s="13"/>
      <c r="G604" s="13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57" customHeight="1" x14ac:dyDescent="0.2">
      <c r="A605" s="10"/>
      <c r="B605" s="12"/>
      <c r="C605" s="13"/>
      <c r="D605" s="13"/>
      <c r="E605" s="13"/>
      <c r="F605" s="13"/>
      <c r="G605" s="13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57" customHeight="1" x14ac:dyDescent="0.2">
      <c r="A606" s="10"/>
      <c r="B606" s="12"/>
      <c r="C606" s="13"/>
      <c r="D606" s="13"/>
      <c r="E606" s="13"/>
      <c r="F606" s="13"/>
      <c r="G606" s="13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57" customHeight="1" x14ac:dyDescent="0.2">
      <c r="A607" s="10"/>
      <c r="B607" s="12"/>
      <c r="C607" s="13"/>
      <c r="D607" s="13"/>
      <c r="E607" s="13"/>
      <c r="F607" s="13"/>
      <c r="G607" s="13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57" customHeight="1" x14ac:dyDescent="0.2">
      <c r="A608" s="10"/>
      <c r="B608" s="12"/>
      <c r="C608" s="13"/>
      <c r="D608" s="13"/>
      <c r="E608" s="13"/>
      <c r="F608" s="13"/>
      <c r="G608" s="13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57" customHeight="1" x14ac:dyDescent="0.2">
      <c r="A609" s="10"/>
      <c r="B609" s="12"/>
      <c r="C609" s="13"/>
      <c r="D609" s="13"/>
      <c r="E609" s="13"/>
      <c r="F609" s="13"/>
      <c r="G609" s="13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57" customHeight="1" x14ac:dyDescent="0.2">
      <c r="A610" s="10"/>
      <c r="B610" s="12"/>
      <c r="C610" s="13"/>
      <c r="D610" s="13"/>
      <c r="E610" s="13"/>
      <c r="F610" s="13"/>
      <c r="G610" s="13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57" customHeight="1" x14ac:dyDescent="0.2">
      <c r="A611" s="10"/>
      <c r="B611" s="12"/>
      <c r="C611" s="13"/>
      <c r="D611" s="13"/>
      <c r="E611" s="13"/>
      <c r="F611" s="13"/>
      <c r="G611" s="13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57" customHeight="1" x14ac:dyDescent="0.2">
      <c r="A612" s="10"/>
      <c r="B612" s="12"/>
      <c r="C612" s="13"/>
      <c r="D612" s="13"/>
      <c r="E612" s="13"/>
      <c r="F612" s="13"/>
      <c r="G612" s="13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57" customHeight="1" x14ac:dyDescent="0.2">
      <c r="A613" s="10"/>
      <c r="B613" s="12"/>
      <c r="C613" s="13"/>
      <c r="D613" s="13"/>
      <c r="E613" s="13"/>
      <c r="F613" s="13"/>
      <c r="G613" s="13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57" customHeight="1" x14ac:dyDescent="0.2">
      <c r="A614" s="10"/>
      <c r="B614" s="12"/>
      <c r="C614" s="13"/>
      <c r="D614" s="13"/>
      <c r="E614" s="13"/>
      <c r="F614" s="13"/>
      <c r="G614" s="13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57" customHeight="1" x14ac:dyDescent="0.2">
      <c r="A615" s="10"/>
      <c r="B615" s="12"/>
      <c r="C615" s="13"/>
      <c r="D615" s="13"/>
      <c r="E615" s="13"/>
      <c r="F615" s="13"/>
      <c r="G615" s="13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57" customHeight="1" x14ac:dyDescent="0.2">
      <c r="A616" s="10"/>
      <c r="B616" s="12"/>
      <c r="C616" s="13"/>
      <c r="D616" s="13"/>
      <c r="E616" s="13"/>
      <c r="F616" s="13"/>
      <c r="G616" s="13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57" customHeight="1" x14ac:dyDescent="0.2">
      <c r="A617" s="10"/>
      <c r="B617" s="12"/>
      <c r="C617" s="13"/>
      <c r="D617" s="13"/>
      <c r="E617" s="13"/>
      <c r="F617" s="13"/>
      <c r="G617" s="13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57" customHeight="1" x14ac:dyDescent="0.2">
      <c r="A618" s="10"/>
      <c r="B618" s="12"/>
      <c r="C618" s="13"/>
      <c r="D618" s="13"/>
      <c r="E618" s="13"/>
      <c r="F618" s="13"/>
      <c r="G618" s="13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57" customHeight="1" x14ac:dyDescent="0.2">
      <c r="A619" s="10"/>
      <c r="B619" s="12"/>
      <c r="C619" s="13"/>
      <c r="D619" s="13"/>
      <c r="E619" s="13"/>
      <c r="F619" s="13"/>
      <c r="G619" s="13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57" customHeight="1" x14ac:dyDescent="0.2">
      <c r="A620" s="10"/>
      <c r="B620" s="12"/>
      <c r="C620" s="13"/>
      <c r="D620" s="13"/>
      <c r="E620" s="13"/>
      <c r="F620" s="13"/>
      <c r="G620" s="13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57" customHeight="1" x14ac:dyDescent="0.2">
      <c r="A621" s="10"/>
      <c r="B621" s="12"/>
      <c r="C621" s="13"/>
      <c r="D621" s="13"/>
      <c r="E621" s="13"/>
      <c r="F621" s="13"/>
      <c r="G621" s="13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57" customHeight="1" x14ac:dyDescent="0.2">
      <c r="A622" s="10"/>
      <c r="B622" s="12"/>
      <c r="C622" s="13"/>
      <c r="D622" s="13"/>
      <c r="E622" s="13"/>
      <c r="F622" s="13"/>
      <c r="G622" s="13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57" customHeight="1" x14ac:dyDescent="0.2">
      <c r="A623" s="10"/>
      <c r="B623" s="12"/>
      <c r="C623" s="13"/>
      <c r="D623" s="13"/>
      <c r="E623" s="13"/>
      <c r="F623" s="13"/>
      <c r="G623" s="13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57" customHeight="1" x14ac:dyDescent="0.2">
      <c r="A624" s="10"/>
      <c r="B624" s="12"/>
      <c r="C624" s="13"/>
      <c r="D624" s="13"/>
      <c r="E624" s="13"/>
      <c r="F624" s="13"/>
      <c r="G624" s="13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57" customHeight="1" x14ac:dyDescent="0.2">
      <c r="A625" s="10"/>
      <c r="B625" s="12"/>
      <c r="C625" s="13"/>
      <c r="D625" s="13"/>
      <c r="E625" s="13"/>
      <c r="F625" s="13"/>
      <c r="G625" s="13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57" customHeight="1" x14ac:dyDescent="0.2">
      <c r="A626" s="10"/>
      <c r="B626" s="12"/>
      <c r="C626" s="13"/>
      <c r="D626" s="13"/>
      <c r="E626" s="13"/>
      <c r="F626" s="13"/>
      <c r="G626" s="13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57" customHeight="1" x14ac:dyDescent="0.2">
      <c r="A627" s="10"/>
      <c r="B627" s="12"/>
      <c r="C627" s="13"/>
      <c r="D627" s="13"/>
      <c r="E627" s="13"/>
      <c r="F627" s="13"/>
      <c r="G627" s="13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57" customHeight="1" x14ac:dyDescent="0.2">
      <c r="A628" s="10"/>
      <c r="B628" s="12"/>
      <c r="C628" s="13"/>
      <c r="D628" s="13"/>
      <c r="E628" s="13"/>
      <c r="F628" s="13"/>
      <c r="G628" s="13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57" customHeight="1" x14ac:dyDescent="0.2">
      <c r="A629" s="10"/>
      <c r="B629" s="12"/>
      <c r="C629" s="13"/>
      <c r="D629" s="13"/>
      <c r="E629" s="13"/>
      <c r="F629" s="13"/>
      <c r="G629" s="13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57" customHeight="1" x14ac:dyDescent="0.2">
      <c r="A630" s="10"/>
      <c r="B630" s="12"/>
      <c r="C630" s="13"/>
      <c r="D630" s="13"/>
      <c r="E630" s="13"/>
      <c r="F630" s="13"/>
      <c r="G630" s="13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57" customHeight="1" x14ac:dyDescent="0.2">
      <c r="A631" s="10"/>
      <c r="B631" s="12"/>
      <c r="C631" s="13"/>
      <c r="D631" s="13"/>
      <c r="E631" s="13"/>
      <c r="F631" s="13"/>
      <c r="G631" s="13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57" customHeight="1" x14ac:dyDescent="0.2">
      <c r="A632" s="10"/>
      <c r="B632" s="12"/>
      <c r="C632" s="13"/>
      <c r="D632" s="13"/>
      <c r="E632" s="13"/>
      <c r="F632" s="13"/>
      <c r="G632" s="13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57" customHeight="1" x14ac:dyDescent="0.2">
      <c r="A633" s="10"/>
      <c r="B633" s="12"/>
      <c r="C633" s="13"/>
      <c r="D633" s="13"/>
      <c r="E633" s="13"/>
      <c r="F633" s="13"/>
      <c r="G633" s="13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57" customHeight="1" x14ac:dyDescent="0.2">
      <c r="A634" s="10"/>
      <c r="B634" s="12"/>
      <c r="C634" s="13"/>
      <c r="D634" s="13"/>
      <c r="E634" s="13"/>
      <c r="F634" s="13"/>
      <c r="G634" s="13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57" customHeight="1" x14ac:dyDescent="0.2">
      <c r="A635" s="10"/>
      <c r="B635" s="12"/>
      <c r="C635" s="13"/>
      <c r="D635" s="13"/>
      <c r="E635" s="13"/>
      <c r="F635" s="13"/>
      <c r="G635" s="13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57" customHeight="1" x14ac:dyDescent="0.2">
      <c r="A636" s="10"/>
      <c r="B636" s="12"/>
      <c r="C636" s="13"/>
      <c r="D636" s="13"/>
      <c r="E636" s="13"/>
      <c r="F636" s="13"/>
      <c r="G636" s="13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57" customHeight="1" x14ac:dyDescent="0.2">
      <c r="A637" s="10"/>
      <c r="B637" s="12"/>
      <c r="C637" s="13"/>
      <c r="D637" s="13"/>
      <c r="E637" s="13"/>
      <c r="F637" s="13"/>
      <c r="G637" s="13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57" customHeight="1" x14ac:dyDescent="0.2">
      <c r="A638" s="10"/>
      <c r="B638" s="12"/>
      <c r="C638" s="13"/>
      <c r="D638" s="13"/>
      <c r="E638" s="13"/>
      <c r="F638" s="13"/>
      <c r="G638" s="13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57" customHeight="1" x14ac:dyDescent="0.2">
      <c r="A639" s="10"/>
      <c r="B639" s="12"/>
      <c r="C639" s="13"/>
      <c r="D639" s="13"/>
      <c r="E639" s="13"/>
      <c r="F639" s="13"/>
      <c r="G639" s="13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57" customHeight="1" x14ac:dyDescent="0.2">
      <c r="A640" s="10"/>
      <c r="B640" s="12"/>
      <c r="C640" s="13"/>
      <c r="D640" s="13"/>
      <c r="E640" s="13"/>
      <c r="F640" s="13"/>
      <c r="G640" s="13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57" customHeight="1" x14ac:dyDescent="0.2">
      <c r="A641" s="10"/>
      <c r="B641" s="12"/>
      <c r="C641" s="13"/>
      <c r="D641" s="13"/>
      <c r="E641" s="13"/>
      <c r="F641" s="13"/>
      <c r="G641" s="13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57" customHeight="1" x14ac:dyDescent="0.2">
      <c r="A642" s="10"/>
      <c r="B642" s="12"/>
      <c r="C642" s="13"/>
      <c r="D642" s="13"/>
      <c r="E642" s="13"/>
      <c r="F642" s="13"/>
      <c r="G642" s="13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57" customHeight="1" x14ac:dyDescent="0.2">
      <c r="A643" s="10"/>
      <c r="B643" s="12"/>
      <c r="C643" s="13"/>
      <c r="D643" s="13"/>
      <c r="E643" s="13"/>
      <c r="F643" s="13"/>
      <c r="G643" s="13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57" customHeight="1" x14ac:dyDescent="0.2">
      <c r="A644" s="10"/>
      <c r="B644" s="12"/>
      <c r="C644" s="13"/>
      <c r="D644" s="13"/>
      <c r="E644" s="13"/>
      <c r="F644" s="13"/>
      <c r="G644" s="13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57" customHeight="1" x14ac:dyDescent="0.2">
      <c r="A645" s="10"/>
      <c r="B645" s="12"/>
      <c r="C645" s="13"/>
      <c r="D645" s="13"/>
      <c r="E645" s="13"/>
      <c r="F645" s="13"/>
      <c r="G645" s="13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57" customHeight="1" x14ac:dyDescent="0.2">
      <c r="A646" s="10"/>
      <c r="B646" s="12"/>
      <c r="C646" s="13"/>
      <c r="D646" s="13"/>
      <c r="E646" s="13"/>
      <c r="F646" s="13"/>
      <c r="G646" s="13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57" customHeight="1" x14ac:dyDescent="0.2">
      <c r="A647" s="10"/>
      <c r="B647" s="12"/>
      <c r="C647" s="13"/>
      <c r="D647" s="13"/>
      <c r="E647" s="13"/>
      <c r="F647" s="13"/>
      <c r="G647" s="13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57" customHeight="1" x14ac:dyDescent="0.2">
      <c r="A648" s="10"/>
      <c r="B648" s="12"/>
      <c r="C648" s="13"/>
      <c r="D648" s="13"/>
      <c r="E648" s="13"/>
      <c r="F648" s="13"/>
      <c r="G648" s="13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57" customHeight="1" x14ac:dyDescent="0.2">
      <c r="A649" s="10"/>
      <c r="B649" s="12"/>
      <c r="C649" s="13"/>
      <c r="D649" s="13"/>
      <c r="E649" s="13"/>
      <c r="F649" s="13"/>
      <c r="G649" s="13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57" customHeight="1" x14ac:dyDescent="0.2">
      <c r="A650" s="10"/>
      <c r="B650" s="12"/>
      <c r="C650" s="13"/>
      <c r="D650" s="13"/>
      <c r="E650" s="13"/>
      <c r="F650" s="13"/>
      <c r="G650" s="13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57" customHeight="1" x14ac:dyDescent="0.2">
      <c r="A651" s="10"/>
      <c r="B651" s="12"/>
      <c r="C651" s="13"/>
      <c r="D651" s="13"/>
      <c r="E651" s="13"/>
      <c r="F651" s="13"/>
      <c r="G651" s="13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57" customHeight="1" x14ac:dyDescent="0.2">
      <c r="A652" s="10"/>
      <c r="B652" s="12"/>
      <c r="C652" s="13"/>
      <c r="D652" s="13"/>
      <c r="E652" s="13"/>
      <c r="F652" s="13"/>
      <c r="G652" s="13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57" customHeight="1" x14ac:dyDescent="0.2">
      <c r="A653" s="10"/>
      <c r="B653" s="12"/>
      <c r="C653" s="13"/>
      <c r="D653" s="13"/>
      <c r="E653" s="13"/>
      <c r="F653" s="13"/>
      <c r="G653" s="13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57" customHeight="1" x14ac:dyDescent="0.2">
      <c r="A654" s="10"/>
      <c r="B654" s="12"/>
      <c r="C654" s="13"/>
      <c r="D654" s="13"/>
      <c r="E654" s="13"/>
      <c r="F654" s="13"/>
      <c r="G654" s="13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57" customHeight="1" x14ac:dyDescent="0.2">
      <c r="A655" s="10"/>
      <c r="B655" s="12"/>
      <c r="C655" s="13"/>
      <c r="D655" s="13"/>
      <c r="E655" s="13"/>
      <c r="F655" s="13"/>
      <c r="G655" s="13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57" customHeight="1" x14ac:dyDescent="0.2">
      <c r="A656" s="10"/>
      <c r="B656" s="12"/>
      <c r="C656" s="13"/>
      <c r="D656" s="13"/>
      <c r="E656" s="13"/>
      <c r="F656" s="13"/>
      <c r="G656" s="13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57" customHeight="1" x14ac:dyDescent="0.2">
      <c r="A657" s="10"/>
      <c r="B657" s="12"/>
      <c r="C657" s="13"/>
      <c r="D657" s="13"/>
      <c r="E657" s="13"/>
      <c r="F657" s="13"/>
      <c r="G657" s="13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57" customHeight="1" x14ac:dyDescent="0.2">
      <c r="A658" s="10"/>
      <c r="B658" s="12"/>
      <c r="C658" s="13"/>
      <c r="D658" s="13"/>
      <c r="E658" s="13"/>
      <c r="F658" s="13"/>
      <c r="G658" s="13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57" customHeight="1" x14ac:dyDescent="0.2">
      <c r="A659" s="10"/>
      <c r="B659" s="12"/>
      <c r="C659" s="13"/>
      <c r="D659" s="13"/>
      <c r="E659" s="13"/>
      <c r="F659" s="13"/>
      <c r="G659" s="13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57" customHeight="1" x14ac:dyDescent="0.2">
      <c r="A660" s="10"/>
      <c r="B660" s="12"/>
      <c r="C660" s="13"/>
      <c r="D660" s="13"/>
      <c r="E660" s="13"/>
      <c r="F660" s="13"/>
      <c r="G660" s="13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57" customHeight="1" x14ac:dyDescent="0.2">
      <c r="A661" s="10"/>
      <c r="B661" s="12"/>
      <c r="C661" s="13"/>
      <c r="D661" s="13"/>
      <c r="E661" s="13"/>
      <c r="F661" s="13"/>
      <c r="G661" s="13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57" customHeight="1" x14ac:dyDescent="0.2">
      <c r="A662" s="10"/>
      <c r="B662" s="12"/>
      <c r="C662" s="13"/>
      <c r="D662" s="13"/>
      <c r="E662" s="13"/>
      <c r="F662" s="13"/>
      <c r="G662" s="13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57" customHeight="1" x14ac:dyDescent="0.2">
      <c r="A663" s="10"/>
      <c r="B663" s="12"/>
      <c r="C663" s="13"/>
      <c r="D663" s="13"/>
      <c r="E663" s="13"/>
      <c r="F663" s="13"/>
      <c r="G663" s="13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57" customHeight="1" x14ac:dyDescent="0.2">
      <c r="A664" s="10"/>
      <c r="B664" s="12"/>
      <c r="C664" s="13"/>
      <c r="D664" s="13"/>
      <c r="E664" s="13"/>
      <c r="F664" s="13"/>
      <c r="G664" s="13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57" customHeight="1" x14ac:dyDescent="0.2">
      <c r="A665" s="10"/>
      <c r="B665" s="12"/>
      <c r="C665" s="13"/>
      <c r="D665" s="13"/>
      <c r="E665" s="13"/>
      <c r="F665" s="13"/>
      <c r="G665" s="13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57" customHeight="1" x14ac:dyDescent="0.2">
      <c r="A666" s="10"/>
      <c r="B666" s="12"/>
      <c r="C666" s="13"/>
      <c r="D666" s="13"/>
      <c r="E666" s="13"/>
      <c r="F666" s="13"/>
      <c r="G666" s="13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57" customHeight="1" x14ac:dyDescent="0.2">
      <c r="A667" s="10"/>
      <c r="B667" s="12"/>
      <c r="C667" s="13"/>
      <c r="D667" s="13"/>
      <c r="E667" s="13"/>
      <c r="F667" s="13"/>
      <c r="G667" s="13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57" customHeight="1" x14ac:dyDescent="0.2">
      <c r="A668" s="10"/>
      <c r="B668" s="12"/>
      <c r="C668" s="13"/>
      <c r="D668" s="13"/>
      <c r="E668" s="13"/>
      <c r="F668" s="13"/>
      <c r="G668" s="13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57" customHeight="1" x14ac:dyDescent="0.2">
      <c r="A669" s="10"/>
      <c r="B669" s="12"/>
      <c r="C669" s="13"/>
      <c r="D669" s="13"/>
      <c r="E669" s="13"/>
      <c r="F669" s="13"/>
      <c r="G669" s="13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57" customHeight="1" x14ac:dyDescent="0.2">
      <c r="A670" s="10"/>
      <c r="B670" s="12"/>
      <c r="C670" s="13"/>
      <c r="D670" s="13"/>
      <c r="E670" s="13"/>
      <c r="F670" s="13"/>
      <c r="G670" s="13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57" customHeight="1" x14ac:dyDescent="0.2">
      <c r="A671" s="10"/>
      <c r="B671" s="12"/>
      <c r="C671" s="13"/>
      <c r="D671" s="13"/>
      <c r="E671" s="13"/>
      <c r="F671" s="13"/>
      <c r="G671" s="13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57" customHeight="1" x14ac:dyDescent="0.2">
      <c r="A672" s="10"/>
      <c r="B672" s="12"/>
      <c r="C672" s="13"/>
      <c r="D672" s="13"/>
      <c r="E672" s="13"/>
      <c r="F672" s="13"/>
      <c r="G672" s="13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57" customHeight="1" x14ac:dyDescent="0.2">
      <c r="A673" s="10"/>
      <c r="B673" s="12"/>
      <c r="C673" s="13"/>
      <c r="D673" s="13"/>
      <c r="E673" s="13"/>
      <c r="F673" s="13"/>
      <c r="G673" s="13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57" customHeight="1" x14ac:dyDescent="0.2">
      <c r="A674" s="10"/>
      <c r="B674" s="12"/>
      <c r="C674" s="13"/>
      <c r="D674" s="13"/>
      <c r="E674" s="13"/>
      <c r="F674" s="13"/>
      <c r="G674" s="13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57" customHeight="1" x14ac:dyDescent="0.2">
      <c r="A675" s="10"/>
      <c r="B675" s="12"/>
      <c r="C675" s="13"/>
      <c r="D675" s="13"/>
      <c r="E675" s="13"/>
      <c r="F675" s="13"/>
      <c r="G675" s="13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57" customHeight="1" x14ac:dyDescent="0.2">
      <c r="A676" s="10"/>
      <c r="B676" s="12"/>
      <c r="C676" s="13"/>
      <c r="D676" s="13"/>
      <c r="E676" s="13"/>
      <c r="F676" s="13"/>
      <c r="G676" s="13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57" customHeight="1" x14ac:dyDescent="0.2">
      <c r="A677" s="10"/>
      <c r="B677" s="12"/>
      <c r="C677" s="13"/>
      <c r="D677" s="13"/>
      <c r="E677" s="13"/>
      <c r="F677" s="13"/>
      <c r="G677" s="13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57" customHeight="1" x14ac:dyDescent="0.2">
      <c r="A678" s="10"/>
      <c r="B678" s="12"/>
      <c r="C678" s="13"/>
      <c r="D678" s="13"/>
      <c r="E678" s="13"/>
      <c r="F678" s="13"/>
      <c r="G678" s="13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57" customHeight="1" x14ac:dyDescent="0.2">
      <c r="A679" s="10"/>
      <c r="B679" s="12"/>
      <c r="C679" s="13"/>
      <c r="D679" s="13"/>
      <c r="E679" s="13"/>
      <c r="F679" s="13"/>
      <c r="G679" s="13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57" customHeight="1" x14ac:dyDescent="0.2">
      <c r="A680" s="10"/>
      <c r="B680" s="12"/>
      <c r="C680" s="13"/>
      <c r="D680" s="13"/>
      <c r="E680" s="13"/>
      <c r="F680" s="13"/>
      <c r="G680" s="13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57" customHeight="1" x14ac:dyDescent="0.2">
      <c r="A681" s="10"/>
      <c r="B681" s="12"/>
      <c r="C681" s="13"/>
      <c r="D681" s="13"/>
      <c r="E681" s="13"/>
      <c r="F681" s="13"/>
      <c r="G681" s="13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57" customHeight="1" x14ac:dyDescent="0.2">
      <c r="A682" s="10"/>
      <c r="B682" s="12"/>
      <c r="C682" s="13"/>
      <c r="D682" s="13"/>
      <c r="E682" s="13"/>
      <c r="F682" s="13"/>
      <c r="G682" s="13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57" customHeight="1" x14ac:dyDescent="0.2">
      <c r="A683" s="10"/>
      <c r="B683" s="12"/>
      <c r="C683" s="13"/>
      <c r="D683" s="13"/>
      <c r="E683" s="13"/>
      <c r="F683" s="13"/>
      <c r="G683" s="13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57" customHeight="1" x14ac:dyDescent="0.2">
      <c r="A684" s="10"/>
      <c r="B684" s="12"/>
      <c r="C684" s="13"/>
      <c r="D684" s="13"/>
      <c r="E684" s="13"/>
      <c r="F684" s="13"/>
      <c r="G684" s="13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57" customHeight="1" x14ac:dyDescent="0.2">
      <c r="A685" s="10"/>
      <c r="B685" s="12"/>
      <c r="C685" s="13"/>
      <c r="D685" s="13"/>
      <c r="E685" s="13"/>
      <c r="F685" s="13"/>
      <c r="G685" s="13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57" customHeight="1" x14ac:dyDescent="0.2">
      <c r="A686" s="10"/>
      <c r="B686" s="12"/>
      <c r="C686" s="13"/>
      <c r="D686" s="13"/>
      <c r="E686" s="13"/>
      <c r="F686" s="13"/>
      <c r="G686" s="13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57" customHeight="1" x14ac:dyDescent="0.2">
      <c r="A687" s="10"/>
      <c r="B687" s="12"/>
      <c r="C687" s="13"/>
      <c r="D687" s="13"/>
      <c r="E687" s="13"/>
      <c r="F687" s="13"/>
      <c r="G687" s="13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57" customHeight="1" x14ac:dyDescent="0.2">
      <c r="A688" s="10"/>
      <c r="B688" s="12"/>
      <c r="C688" s="13"/>
      <c r="D688" s="13"/>
      <c r="E688" s="13"/>
      <c r="F688" s="13"/>
      <c r="G688" s="13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57" customHeight="1" x14ac:dyDescent="0.2">
      <c r="A689" s="10"/>
      <c r="B689" s="12"/>
      <c r="C689" s="13"/>
      <c r="D689" s="13"/>
      <c r="E689" s="13"/>
      <c r="F689" s="13"/>
      <c r="G689" s="13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57" customHeight="1" x14ac:dyDescent="0.2">
      <c r="A690" s="10"/>
      <c r="B690" s="12"/>
      <c r="C690" s="13"/>
      <c r="D690" s="13"/>
      <c r="E690" s="13"/>
      <c r="F690" s="13"/>
      <c r="G690" s="13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57" customHeight="1" x14ac:dyDescent="0.2">
      <c r="A691" s="10"/>
      <c r="B691" s="12"/>
      <c r="C691" s="13"/>
      <c r="D691" s="13"/>
      <c r="E691" s="13"/>
      <c r="F691" s="13"/>
      <c r="G691" s="13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57" customHeight="1" x14ac:dyDescent="0.2">
      <c r="A692" s="10"/>
      <c r="B692" s="12"/>
      <c r="C692" s="13"/>
      <c r="D692" s="13"/>
      <c r="E692" s="13"/>
      <c r="F692" s="13"/>
      <c r="G692" s="13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57" customHeight="1" x14ac:dyDescent="0.2">
      <c r="A693" s="10"/>
      <c r="B693" s="12"/>
      <c r="C693" s="13"/>
      <c r="D693" s="13"/>
      <c r="E693" s="13"/>
      <c r="F693" s="13"/>
      <c r="G693" s="13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57" customHeight="1" x14ac:dyDescent="0.2">
      <c r="A694" s="10"/>
      <c r="B694" s="12"/>
      <c r="C694" s="13"/>
      <c r="D694" s="13"/>
      <c r="E694" s="13"/>
      <c r="F694" s="13"/>
      <c r="G694" s="13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57" customHeight="1" x14ac:dyDescent="0.2">
      <c r="A695" s="10"/>
      <c r="B695" s="12"/>
      <c r="C695" s="13"/>
      <c r="D695" s="13"/>
      <c r="E695" s="13"/>
      <c r="F695" s="13"/>
      <c r="G695" s="13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57" customHeight="1" x14ac:dyDescent="0.2">
      <c r="A696" s="10"/>
      <c r="B696" s="12"/>
      <c r="C696" s="13"/>
      <c r="D696" s="13"/>
      <c r="E696" s="13"/>
      <c r="F696" s="13"/>
      <c r="G696" s="13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57" customHeight="1" x14ac:dyDescent="0.2">
      <c r="A697" s="10"/>
      <c r="B697" s="12"/>
      <c r="C697" s="13"/>
      <c r="D697" s="13"/>
      <c r="E697" s="13"/>
      <c r="F697" s="13"/>
      <c r="G697" s="13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57" customHeight="1" x14ac:dyDescent="0.2">
      <c r="A698" s="10"/>
      <c r="B698" s="12"/>
      <c r="C698" s="13"/>
      <c r="D698" s="13"/>
      <c r="E698" s="13"/>
      <c r="F698" s="13"/>
      <c r="G698" s="13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57" customHeight="1" x14ac:dyDescent="0.2">
      <c r="A699" s="10"/>
      <c r="B699" s="12"/>
      <c r="C699" s="13"/>
      <c r="D699" s="13"/>
      <c r="E699" s="13"/>
      <c r="F699" s="13"/>
      <c r="G699" s="13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57" customHeight="1" x14ac:dyDescent="0.2">
      <c r="A700" s="10"/>
      <c r="B700" s="12"/>
      <c r="C700" s="13"/>
      <c r="D700" s="13"/>
      <c r="E700" s="13"/>
      <c r="F700" s="13"/>
      <c r="G700" s="13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57" customHeight="1" x14ac:dyDescent="0.2">
      <c r="A701" s="10"/>
      <c r="B701" s="12"/>
      <c r="C701" s="13"/>
      <c r="D701" s="13"/>
      <c r="E701" s="13"/>
      <c r="F701" s="13"/>
      <c r="G701" s="13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57" customHeight="1" x14ac:dyDescent="0.2">
      <c r="A702" s="10"/>
      <c r="B702" s="12"/>
      <c r="C702" s="13"/>
      <c r="D702" s="13"/>
      <c r="E702" s="13"/>
      <c r="F702" s="13"/>
      <c r="G702" s="13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57" customHeight="1" x14ac:dyDescent="0.2">
      <c r="A703" s="10"/>
      <c r="B703" s="12"/>
      <c r="C703" s="13"/>
      <c r="D703" s="13"/>
      <c r="E703" s="13"/>
      <c r="F703" s="13"/>
      <c r="G703" s="13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57" customHeight="1" x14ac:dyDescent="0.2">
      <c r="A704" s="10"/>
      <c r="B704" s="12"/>
      <c r="C704" s="13"/>
      <c r="D704" s="13"/>
      <c r="E704" s="13"/>
      <c r="F704" s="13"/>
      <c r="G704" s="13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57" customHeight="1" x14ac:dyDescent="0.2">
      <c r="A705" s="10"/>
      <c r="B705" s="12"/>
      <c r="C705" s="13"/>
      <c r="D705" s="13"/>
      <c r="E705" s="13"/>
      <c r="F705" s="13"/>
      <c r="G705" s="13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57" customHeight="1" x14ac:dyDescent="0.2">
      <c r="A706" s="10"/>
      <c r="B706" s="12"/>
      <c r="C706" s="13"/>
      <c r="D706" s="13"/>
      <c r="E706" s="13"/>
      <c r="F706" s="13"/>
      <c r="G706" s="13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57" customHeight="1" x14ac:dyDescent="0.2">
      <c r="A707" s="10"/>
      <c r="B707" s="12"/>
      <c r="C707" s="13"/>
      <c r="D707" s="13"/>
      <c r="E707" s="13"/>
      <c r="F707" s="13"/>
      <c r="G707" s="13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57" customHeight="1" x14ac:dyDescent="0.2">
      <c r="A708" s="10"/>
      <c r="B708" s="12"/>
      <c r="C708" s="13"/>
      <c r="D708" s="13"/>
      <c r="E708" s="13"/>
      <c r="F708" s="13"/>
      <c r="G708" s="13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57" customHeight="1" x14ac:dyDescent="0.2">
      <c r="A709" s="10"/>
      <c r="B709" s="12"/>
      <c r="C709" s="13"/>
      <c r="D709" s="13"/>
      <c r="E709" s="13"/>
      <c r="F709" s="13"/>
      <c r="G709" s="13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57" customHeight="1" x14ac:dyDescent="0.2">
      <c r="A710" s="10"/>
      <c r="B710" s="12"/>
      <c r="C710" s="13"/>
      <c r="D710" s="13"/>
      <c r="E710" s="13"/>
      <c r="F710" s="13"/>
      <c r="G710" s="13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57" customHeight="1" x14ac:dyDescent="0.2">
      <c r="A711" s="10"/>
      <c r="B711" s="12"/>
      <c r="C711" s="13"/>
      <c r="D711" s="13"/>
      <c r="E711" s="13"/>
      <c r="F711" s="13"/>
      <c r="G711" s="13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57" customHeight="1" x14ac:dyDescent="0.2">
      <c r="A712" s="10"/>
      <c r="B712" s="12"/>
      <c r="C712" s="13"/>
      <c r="D712" s="13"/>
      <c r="E712" s="13"/>
      <c r="F712" s="13"/>
      <c r="G712" s="13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57" customHeight="1" x14ac:dyDescent="0.2">
      <c r="A713" s="10"/>
      <c r="B713" s="12"/>
      <c r="C713" s="13"/>
      <c r="D713" s="13"/>
      <c r="E713" s="13"/>
      <c r="F713" s="13"/>
      <c r="G713" s="13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57" customHeight="1" x14ac:dyDescent="0.2">
      <c r="A714" s="10"/>
      <c r="B714" s="12"/>
      <c r="C714" s="13"/>
      <c r="D714" s="13"/>
      <c r="E714" s="13"/>
      <c r="F714" s="13"/>
      <c r="G714" s="13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57" customHeight="1" x14ac:dyDescent="0.2">
      <c r="A715" s="10"/>
      <c r="B715" s="12"/>
      <c r="C715" s="13"/>
      <c r="D715" s="13"/>
      <c r="E715" s="13"/>
      <c r="F715" s="13"/>
      <c r="G715" s="13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57" customHeight="1" x14ac:dyDescent="0.2">
      <c r="A716" s="10"/>
      <c r="B716" s="12"/>
      <c r="C716" s="13"/>
      <c r="D716" s="13"/>
      <c r="E716" s="13"/>
      <c r="F716" s="13"/>
      <c r="G716" s="13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57" customHeight="1" x14ac:dyDescent="0.2">
      <c r="A717" s="10"/>
      <c r="B717" s="12"/>
      <c r="C717" s="13"/>
      <c r="D717" s="13"/>
      <c r="E717" s="13"/>
      <c r="F717" s="13"/>
      <c r="G717" s="13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57" customHeight="1" x14ac:dyDescent="0.2">
      <c r="A718" s="10"/>
      <c r="B718" s="12"/>
      <c r="C718" s="13"/>
      <c r="D718" s="13"/>
      <c r="E718" s="13"/>
      <c r="F718" s="13"/>
      <c r="G718" s="13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57" customHeight="1" x14ac:dyDescent="0.2">
      <c r="A719" s="10"/>
      <c r="B719" s="12"/>
      <c r="C719" s="13"/>
      <c r="D719" s="13"/>
      <c r="E719" s="13"/>
      <c r="F719" s="13"/>
      <c r="G719" s="13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57" customHeight="1" x14ac:dyDescent="0.2">
      <c r="A720" s="10"/>
      <c r="B720" s="12"/>
      <c r="C720" s="13"/>
      <c r="D720" s="13"/>
      <c r="E720" s="13"/>
      <c r="F720" s="13"/>
      <c r="G720" s="13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57" customHeight="1" x14ac:dyDescent="0.2">
      <c r="A721" s="10"/>
      <c r="B721" s="12"/>
      <c r="C721" s="13"/>
      <c r="D721" s="13"/>
      <c r="E721" s="13"/>
      <c r="F721" s="13"/>
      <c r="G721" s="13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57" customHeight="1" x14ac:dyDescent="0.2">
      <c r="A722" s="10"/>
      <c r="B722" s="12"/>
      <c r="C722" s="13"/>
      <c r="D722" s="13"/>
      <c r="E722" s="13"/>
      <c r="F722" s="13"/>
      <c r="G722" s="13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57" customHeight="1" x14ac:dyDescent="0.2">
      <c r="A723" s="10"/>
      <c r="B723" s="12"/>
      <c r="C723" s="13"/>
      <c r="D723" s="13"/>
      <c r="E723" s="13"/>
      <c r="F723" s="13"/>
      <c r="G723" s="13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57" customHeight="1" x14ac:dyDescent="0.2">
      <c r="A724" s="10"/>
      <c r="B724" s="12"/>
      <c r="C724" s="13"/>
      <c r="D724" s="13"/>
      <c r="E724" s="13"/>
      <c r="F724" s="13"/>
      <c r="G724" s="13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57" customHeight="1" x14ac:dyDescent="0.2">
      <c r="A725" s="10"/>
      <c r="B725" s="12"/>
      <c r="C725" s="13"/>
      <c r="D725" s="13"/>
      <c r="E725" s="13"/>
      <c r="F725" s="13"/>
      <c r="G725" s="13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57" customHeight="1" x14ac:dyDescent="0.2">
      <c r="A726" s="10"/>
      <c r="B726" s="12"/>
      <c r="C726" s="13"/>
      <c r="D726" s="13"/>
      <c r="E726" s="13"/>
      <c r="F726" s="13"/>
      <c r="G726" s="13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57" customHeight="1" x14ac:dyDescent="0.2">
      <c r="A727" s="10"/>
      <c r="B727" s="12"/>
      <c r="C727" s="13"/>
      <c r="D727" s="13"/>
      <c r="E727" s="13"/>
      <c r="F727" s="13"/>
      <c r="G727" s="13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57" customHeight="1" x14ac:dyDescent="0.2">
      <c r="A728" s="10"/>
      <c r="B728" s="12"/>
      <c r="C728" s="13"/>
      <c r="D728" s="13"/>
      <c r="E728" s="13"/>
      <c r="F728" s="13"/>
      <c r="G728" s="13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57" customHeight="1" x14ac:dyDescent="0.2">
      <c r="A729" s="10"/>
      <c r="B729" s="12"/>
      <c r="C729" s="13"/>
      <c r="D729" s="13"/>
      <c r="E729" s="13"/>
      <c r="F729" s="13"/>
      <c r="G729" s="13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57" customHeight="1" x14ac:dyDescent="0.2">
      <c r="A730" s="10"/>
      <c r="B730" s="12"/>
      <c r="C730" s="13"/>
      <c r="D730" s="13"/>
      <c r="E730" s="13"/>
      <c r="F730" s="13"/>
      <c r="G730" s="13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57" customHeight="1" x14ac:dyDescent="0.2">
      <c r="A731" s="10"/>
      <c r="B731" s="12"/>
      <c r="C731" s="13"/>
      <c r="D731" s="13"/>
      <c r="E731" s="13"/>
      <c r="F731" s="13"/>
      <c r="G731" s="13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57" customHeight="1" x14ac:dyDescent="0.2">
      <c r="A732" s="10"/>
      <c r="B732" s="12"/>
      <c r="C732" s="13"/>
      <c r="D732" s="13"/>
      <c r="E732" s="13"/>
      <c r="F732" s="13"/>
      <c r="G732" s="13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57" customHeight="1" x14ac:dyDescent="0.2">
      <c r="A733" s="10"/>
      <c r="B733" s="12"/>
      <c r="C733" s="13"/>
      <c r="D733" s="13"/>
      <c r="E733" s="13"/>
      <c r="F733" s="13"/>
      <c r="G733" s="13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57" customHeight="1" x14ac:dyDescent="0.2">
      <c r="A734" s="10"/>
      <c r="B734" s="12"/>
      <c r="C734" s="13"/>
      <c r="D734" s="13"/>
      <c r="E734" s="13"/>
      <c r="F734" s="13"/>
      <c r="G734" s="13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57" customHeight="1" x14ac:dyDescent="0.2">
      <c r="A735" s="10"/>
      <c r="B735" s="12"/>
      <c r="C735" s="13"/>
      <c r="D735" s="13"/>
      <c r="E735" s="13"/>
      <c r="F735" s="13"/>
      <c r="G735" s="13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57" customHeight="1" x14ac:dyDescent="0.2">
      <c r="A736" s="10"/>
      <c r="B736" s="12"/>
      <c r="C736" s="13"/>
      <c r="D736" s="13"/>
      <c r="E736" s="13"/>
      <c r="F736" s="13"/>
      <c r="G736" s="13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57" customHeight="1" x14ac:dyDescent="0.2">
      <c r="A737" s="10"/>
      <c r="B737" s="12"/>
      <c r="C737" s="13"/>
      <c r="D737" s="13"/>
      <c r="E737" s="13"/>
      <c r="F737" s="13"/>
      <c r="G737" s="13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57" customHeight="1" x14ac:dyDescent="0.2">
      <c r="A738" s="10"/>
      <c r="B738" s="12"/>
      <c r="C738" s="13"/>
      <c r="D738" s="13"/>
      <c r="E738" s="13"/>
      <c r="F738" s="13"/>
      <c r="G738" s="13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57" customHeight="1" x14ac:dyDescent="0.2">
      <c r="A739" s="10"/>
      <c r="B739" s="12"/>
      <c r="C739" s="13"/>
      <c r="D739" s="13"/>
      <c r="E739" s="13"/>
      <c r="F739" s="13"/>
      <c r="G739" s="13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57" customHeight="1" x14ac:dyDescent="0.2">
      <c r="A740" s="10"/>
      <c r="B740" s="12"/>
      <c r="C740" s="13"/>
      <c r="D740" s="13"/>
      <c r="E740" s="13"/>
      <c r="F740" s="13"/>
      <c r="G740" s="13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57" customHeight="1" x14ac:dyDescent="0.2">
      <c r="A741" s="10"/>
      <c r="B741" s="12"/>
      <c r="C741" s="13"/>
      <c r="D741" s="13"/>
      <c r="E741" s="13"/>
      <c r="F741" s="13"/>
      <c r="G741" s="13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57" customHeight="1" x14ac:dyDescent="0.2">
      <c r="A742" s="10"/>
      <c r="B742" s="12"/>
      <c r="C742" s="13"/>
      <c r="D742" s="13"/>
      <c r="E742" s="13"/>
      <c r="F742" s="13"/>
      <c r="G742" s="13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57" customHeight="1" x14ac:dyDescent="0.2">
      <c r="A743" s="10"/>
      <c r="B743" s="12"/>
      <c r="C743" s="13"/>
      <c r="D743" s="13"/>
      <c r="E743" s="13"/>
      <c r="F743" s="13"/>
      <c r="G743" s="13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57" customHeight="1" x14ac:dyDescent="0.2">
      <c r="A744" s="10"/>
      <c r="B744" s="12"/>
      <c r="C744" s="13"/>
      <c r="D744" s="13"/>
      <c r="E744" s="13"/>
      <c r="F744" s="13"/>
      <c r="G744" s="13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57" customHeight="1" x14ac:dyDescent="0.2">
      <c r="A745" s="10"/>
      <c r="B745" s="12"/>
      <c r="C745" s="13"/>
      <c r="D745" s="13"/>
      <c r="E745" s="13"/>
      <c r="F745" s="13"/>
      <c r="G745" s="13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57" customHeight="1" x14ac:dyDescent="0.2">
      <c r="A746" s="10"/>
      <c r="B746" s="12"/>
      <c r="C746" s="13"/>
      <c r="D746" s="13"/>
      <c r="E746" s="13"/>
      <c r="F746" s="13"/>
      <c r="G746" s="13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57" customHeight="1" x14ac:dyDescent="0.2">
      <c r="A747" s="10"/>
      <c r="B747" s="12"/>
      <c r="C747" s="13"/>
      <c r="D747" s="13"/>
      <c r="E747" s="13"/>
      <c r="F747" s="13"/>
      <c r="G747" s="13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57" customHeight="1" x14ac:dyDescent="0.2">
      <c r="A748" s="10"/>
      <c r="B748" s="12"/>
      <c r="C748" s="13"/>
      <c r="D748" s="13"/>
      <c r="E748" s="13"/>
      <c r="F748" s="13"/>
      <c r="G748" s="13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57" customHeight="1" x14ac:dyDescent="0.2">
      <c r="A749" s="10"/>
      <c r="B749" s="12"/>
      <c r="C749" s="13"/>
      <c r="D749" s="13"/>
      <c r="E749" s="13"/>
      <c r="F749" s="13"/>
      <c r="G749" s="13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57" customHeight="1" x14ac:dyDescent="0.2">
      <c r="A750" s="10"/>
      <c r="B750" s="12"/>
      <c r="C750" s="13"/>
      <c r="D750" s="13"/>
      <c r="E750" s="13"/>
      <c r="F750" s="13"/>
      <c r="G750" s="13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57" customHeight="1" x14ac:dyDescent="0.2">
      <c r="A751" s="10"/>
      <c r="B751" s="12"/>
      <c r="C751" s="13"/>
      <c r="D751" s="13"/>
      <c r="E751" s="13"/>
      <c r="F751" s="13"/>
      <c r="G751" s="13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57" customHeight="1" x14ac:dyDescent="0.2">
      <c r="A752" s="10"/>
      <c r="B752" s="12"/>
      <c r="C752" s="13"/>
      <c r="D752" s="13"/>
      <c r="E752" s="13"/>
      <c r="F752" s="13"/>
      <c r="G752" s="13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57" customHeight="1" x14ac:dyDescent="0.2">
      <c r="A753" s="10"/>
      <c r="B753" s="12"/>
      <c r="C753" s="13"/>
      <c r="D753" s="13"/>
      <c r="E753" s="13"/>
      <c r="F753" s="13"/>
      <c r="G753" s="13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57" customHeight="1" x14ac:dyDescent="0.2">
      <c r="A754" s="10"/>
      <c r="B754" s="12"/>
      <c r="C754" s="13"/>
      <c r="D754" s="13"/>
      <c r="E754" s="13"/>
      <c r="F754" s="13"/>
      <c r="G754" s="13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57" customHeight="1" x14ac:dyDescent="0.2">
      <c r="A755" s="10"/>
      <c r="B755" s="12"/>
      <c r="C755" s="13"/>
      <c r="D755" s="13"/>
      <c r="E755" s="13"/>
      <c r="F755" s="13"/>
      <c r="G755" s="13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57" customHeight="1" x14ac:dyDescent="0.2">
      <c r="A756" s="10"/>
      <c r="B756" s="12"/>
      <c r="C756" s="13"/>
      <c r="D756" s="13"/>
      <c r="E756" s="13"/>
      <c r="F756" s="13"/>
      <c r="G756" s="13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57" customHeight="1" x14ac:dyDescent="0.2">
      <c r="A757" s="10"/>
      <c r="B757" s="12"/>
      <c r="C757" s="13"/>
      <c r="D757" s="13"/>
      <c r="E757" s="13"/>
      <c r="F757" s="13"/>
      <c r="G757" s="13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57" customHeight="1" x14ac:dyDescent="0.2">
      <c r="A758" s="10"/>
      <c r="B758" s="12"/>
      <c r="C758" s="13"/>
      <c r="D758" s="13"/>
      <c r="E758" s="13"/>
      <c r="F758" s="13"/>
      <c r="G758" s="13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57" customHeight="1" x14ac:dyDescent="0.2">
      <c r="A759" s="10"/>
      <c r="B759" s="12"/>
      <c r="C759" s="13"/>
      <c r="D759" s="13"/>
      <c r="E759" s="13"/>
      <c r="F759" s="13"/>
      <c r="G759" s="13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57" customHeight="1" x14ac:dyDescent="0.2">
      <c r="A760" s="10"/>
      <c r="B760" s="12"/>
      <c r="C760" s="13"/>
      <c r="D760" s="13"/>
      <c r="E760" s="13"/>
      <c r="F760" s="13"/>
      <c r="G760" s="13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57" customHeight="1" x14ac:dyDescent="0.2">
      <c r="A761" s="10"/>
      <c r="B761" s="12"/>
      <c r="C761" s="13"/>
      <c r="D761" s="13"/>
      <c r="E761" s="13"/>
      <c r="F761" s="13"/>
      <c r="G761" s="13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57" customHeight="1" x14ac:dyDescent="0.2">
      <c r="A762" s="10"/>
      <c r="B762" s="12"/>
      <c r="C762" s="13"/>
      <c r="D762" s="13"/>
      <c r="E762" s="13"/>
      <c r="F762" s="13"/>
      <c r="G762" s="13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57" customHeight="1" x14ac:dyDescent="0.2">
      <c r="A763" s="10"/>
      <c r="B763" s="12"/>
      <c r="C763" s="13"/>
      <c r="D763" s="13"/>
      <c r="E763" s="13"/>
      <c r="F763" s="13"/>
      <c r="G763" s="13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57" customHeight="1" x14ac:dyDescent="0.2">
      <c r="A764" s="10"/>
      <c r="B764" s="12"/>
      <c r="C764" s="13"/>
      <c r="D764" s="13"/>
      <c r="E764" s="13"/>
      <c r="F764" s="13"/>
      <c r="G764" s="13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57" customHeight="1" x14ac:dyDescent="0.2">
      <c r="A765" s="10"/>
      <c r="B765" s="12"/>
      <c r="C765" s="13"/>
      <c r="D765" s="13"/>
      <c r="E765" s="13"/>
      <c r="F765" s="13"/>
      <c r="G765" s="13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57" customHeight="1" x14ac:dyDescent="0.2">
      <c r="A766" s="10"/>
      <c r="B766" s="12"/>
      <c r="C766" s="13"/>
      <c r="D766" s="13"/>
      <c r="E766" s="13"/>
      <c r="F766" s="13"/>
      <c r="G766" s="13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57" customHeight="1" x14ac:dyDescent="0.2">
      <c r="A767" s="10"/>
      <c r="B767" s="12"/>
      <c r="C767" s="13"/>
      <c r="D767" s="13"/>
      <c r="E767" s="13"/>
      <c r="F767" s="13"/>
      <c r="G767" s="13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57" customHeight="1" x14ac:dyDescent="0.2">
      <c r="A768" s="10"/>
      <c r="B768" s="12"/>
      <c r="C768" s="13"/>
      <c r="D768" s="13"/>
      <c r="E768" s="13"/>
      <c r="F768" s="13"/>
      <c r="G768" s="13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57" customHeight="1" x14ac:dyDescent="0.2">
      <c r="A769" s="10"/>
      <c r="B769" s="12"/>
      <c r="C769" s="13"/>
      <c r="D769" s="13"/>
      <c r="E769" s="13"/>
      <c r="F769" s="13"/>
      <c r="G769" s="13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57" customHeight="1" x14ac:dyDescent="0.2">
      <c r="A770" s="10"/>
      <c r="B770" s="12"/>
      <c r="C770" s="13"/>
      <c r="D770" s="13"/>
      <c r="E770" s="13"/>
      <c r="F770" s="13"/>
      <c r="G770" s="13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57" customHeight="1" x14ac:dyDescent="0.2">
      <c r="A771" s="10"/>
      <c r="B771" s="12"/>
      <c r="C771" s="13"/>
      <c r="D771" s="13"/>
      <c r="E771" s="13"/>
      <c r="F771" s="13"/>
      <c r="G771" s="13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57" customHeight="1" x14ac:dyDescent="0.2">
      <c r="A772" s="10"/>
      <c r="B772" s="12"/>
      <c r="C772" s="13"/>
      <c r="D772" s="13"/>
      <c r="E772" s="13"/>
      <c r="F772" s="13"/>
      <c r="G772" s="13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57" customHeight="1" x14ac:dyDescent="0.2">
      <c r="A773" s="10"/>
      <c r="B773" s="12"/>
      <c r="C773" s="13"/>
      <c r="D773" s="13"/>
      <c r="E773" s="13"/>
      <c r="F773" s="13"/>
      <c r="G773" s="13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57" customHeight="1" x14ac:dyDescent="0.2">
      <c r="A774" s="10"/>
      <c r="B774" s="12"/>
      <c r="C774" s="13"/>
      <c r="D774" s="13"/>
      <c r="E774" s="13"/>
      <c r="F774" s="13"/>
      <c r="G774" s="13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57" customHeight="1" x14ac:dyDescent="0.2">
      <c r="A775" s="10"/>
      <c r="B775" s="12"/>
      <c r="C775" s="13"/>
      <c r="D775" s="13"/>
      <c r="E775" s="13"/>
      <c r="F775" s="13"/>
      <c r="G775" s="13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57" customHeight="1" x14ac:dyDescent="0.2">
      <c r="A776" s="10"/>
      <c r="B776" s="12"/>
      <c r="C776" s="13"/>
      <c r="D776" s="13"/>
      <c r="E776" s="13"/>
      <c r="F776" s="13"/>
      <c r="G776" s="13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57" customHeight="1" x14ac:dyDescent="0.2">
      <c r="A777" s="10"/>
      <c r="B777" s="12"/>
      <c r="C777" s="13"/>
      <c r="D777" s="13"/>
      <c r="E777" s="13"/>
      <c r="F777" s="13"/>
      <c r="G777" s="13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57" customHeight="1" x14ac:dyDescent="0.2">
      <c r="A778" s="10"/>
      <c r="B778" s="12"/>
      <c r="C778" s="13"/>
      <c r="D778" s="13"/>
      <c r="E778" s="13"/>
      <c r="F778" s="13"/>
      <c r="G778" s="13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57" customHeight="1" x14ac:dyDescent="0.2">
      <c r="A779" s="10"/>
      <c r="B779" s="12"/>
      <c r="C779" s="13"/>
      <c r="D779" s="13"/>
      <c r="E779" s="13"/>
      <c r="F779" s="13"/>
      <c r="G779" s="13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57" customHeight="1" x14ac:dyDescent="0.2">
      <c r="A780" s="10"/>
      <c r="B780" s="12"/>
      <c r="C780" s="13"/>
      <c r="D780" s="13"/>
      <c r="E780" s="13"/>
      <c r="F780" s="13"/>
      <c r="G780" s="13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57" customHeight="1" x14ac:dyDescent="0.2">
      <c r="A781" s="10"/>
      <c r="B781" s="12"/>
      <c r="C781" s="13"/>
      <c r="D781" s="13"/>
      <c r="E781" s="13"/>
      <c r="F781" s="13"/>
      <c r="G781" s="13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57" customHeight="1" x14ac:dyDescent="0.2">
      <c r="A782" s="10"/>
      <c r="B782" s="12"/>
      <c r="C782" s="13"/>
      <c r="D782" s="13"/>
      <c r="E782" s="13"/>
      <c r="F782" s="13"/>
      <c r="G782" s="13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57" customHeight="1" x14ac:dyDescent="0.2">
      <c r="A783" s="10"/>
      <c r="B783" s="12"/>
      <c r="C783" s="13"/>
      <c r="D783" s="13"/>
      <c r="E783" s="13"/>
      <c r="F783" s="13"/>
      <c r="G783" s="13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57" customHeight="1" x14ac:dyDescent="0.2">
      <c r="A784" s="10"/>
      <c r="B784" s="12"/>
      <c r="C784" s="13"/>
      <c r="D784" s="13"/>
      <c r="E784" s="13"/>
      <c r="F784" s="13"/>
      <c r="G784" s="13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57" customHeight="1" x14ac:dyDescent="0.2">
      <c r="A785" s="10"/>
      <c r="B785" s="12"/>
      <c r="C785" s="13"/>
      <c r="D785" s="13"/>
      <c r="E785" s="13"/>
      <c r="F785" s="13"/>
      <c r="G785" s="13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57" customHeight="1" x14ac:dyDescent="0.2">
      <c r="A786" s="10"/>
      <c r="B786" s="12"/>
      <c r="C786" s="13"/>
      <c r="D786" s="13"/>
      <c r="E786" s="13"/>
      <c r="F786" s="13"/>
      <c r="G786" s="13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57" customHeight="1" x14ac:dyDescent="0.2">
      <c r="A787" s="10"/>
      <c r="B787" s="12"/>
      <c r="C787" s="13"/>
      <c r="D787" s="13"/>
      <c r="E787" s="13"/>
      <c r="F787" s="13"/>
      <c r="G787" s="13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57" customHeight="1" x14ac:dyDescent="0.2">
      <c r="A788" s="10"/>
      <c r="B788" s="12"/>
      <c r="C788" s="13"/>
      <c r="D788" s="13"/>
      <c r="E788" s="13"/>
      <c r="F788" s="13"/>
      <c r="G788" s="13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57" customHeight="1" x14ac:dyDescent="0.2">
      <c r="A789" s="10"/>
      <c r="B789" s="12"/>
      <c r="C789" s="13"/>
      <c r="D789" s="13"/>
      <c r="E789" s="13"/>
      <c r="F789" s="13"/>
      <c r="G789" s="13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57" customHeight="1" x14ac:dyDescent="0.2">
      <c r="A790" s="10"/>
      <c r="B790" s="12"/>
      <c r="C790" s="13"/>
      <c r="D790" s="13"/>
      <c r="E790" s="13"/>
      <c r="F790" s="13"/>
      <c r="G790" s="13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57" customHeight="1" x14ac:dyDescent="0.2">
      <c r="A791" s="10"/>
      <c r="B791" s="12"/>
      <c r="C791" s="13"/>
      <c r="D791" s="13"/>
      <c r="E791" s="13"/>
      <c r="F791" s="13"/>
      <c r="G791" s="13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57" customHeight="1" x14ac:dyDescent="0.2">
      <c r="A792" s="10"/>
      <c r="B792" s="12"/>
      <c r="C792" s="13"/>
      <c r="D792" s="13"/>
      <c r="E792" s="13"/>
      <c r="F792" s="13"/>
      <c r="G792" s="13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57" customHeight="1" x14ac:dyDescent="0.2">
      <c r="A793" s="10"/>
      <c r="B793" s="12"/>
      <c r="C793" s="13"/>
      <c r="D793" s="13"/>
      <c r="E793" s="13"/>
      <c r="F793" s="13"/>
      <c r="G793" s="13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57" customHeight="1" x14ac:dyDescent="0.2">
      <c r="A794" s="10"/>
      <c r="B794" s="12"/>
      <c r="C794" s="13"/>
      <c r="D794" s="13"/>
      <c r="E794" s="13"/>
      <c r="F794" s="13"/>
      <c r="G794" s="13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57" customHeight="1" x14ac:dyDescent="0.2">
      <c r="A795" s="10"/>
      <c r="B795" s="12"/>
      <c r="C795" s="13"/>
      <c r="D795" s="13"/>
      <c r="E795" s="13"/>
      <c r="F795" s="13"/>
      <c r="G795" s="13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57" customHeight="1" x14ac:dyDescent="0.2">
      <c r="A796" s="10"/>
      <c r="B796" s="12"/>
      <c r="C796" s="13"/>
      <c r="D796" s="13"/>
      <c r="E796" s="13"/>
      <c r="F796" s="13"/>
      <c r="G796" s="13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57" customHeight="1" x14ac:dyDescent="0.2">
      <c r="A797" s="10"/>
      <c r="B797" s="12"/>
      <c r="C797" s="13"/>
      <c r="D797" s="13"/>
      <c r="E797" s="13"/>
      <c r="F797" s="13"/>
      <c r="G797" s="13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57" customHeight="1" x14ac:dyDescent="0.2">
      <c r="A798" s="10"/>
      <c r="B798" s="12"/>
      <c r="C798" s="13"/>
      <c r="D798" s="13"/>
      <c r="E798" s="13"/>
      <c r="F798" s="13"/>
      <c r="G798" s="13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57" customHeight="1" x14ac:dyDescent="0.2">
      <c r="A799" s="10"/>
      <c r="B799" s="12"/>
      <c r="C799" s="13"/>
      <c r="D799" s="13"/>
      <c r="E799" s="13"/>
      <c r="F799" s="13"/>
      <c r="G799" s="13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57" customHeight="1" x14ac:dyDescent="0.2">
      <c r="A800" s="10"/>
      <c r="B800" s="12"/>
      <c r="C800" s="13"/>
      <c r="D800" s="13"/>
      <c r="E800" s="13"/>
      <c r="F800" s="13"/>
      <c r="G800" s="13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57" customHeight="1" x14ac:dyDescent="0.2">
      <c r="A801" s="10"/>
      <c r="B801" s="12"/>
      <c r="C801" s="13"/>
      <c r="D801" s="13"/>
      <c r="E801" s="13"/>
      <c r="F801" s="13"/>
      <c r="G801" s="13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57" customHeight="1" x14ac:dyDescent="0.2">
      <c r="A802" s="10"/>
      <c r="B802" s="12"/>
      <c r="C802" s="13"/>
      <c r="D802" s="13"/>
      <c r="E802" s="13"/>
      <c r="F802" s="13"/>
      <c r="G802" s="13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57" customHeight="1" x14ac:dyDescent="0.2">
      <c r="A803" s="10"/>
      <c r="B803" s="12"/>
      <c r="C803" s="13"/>
      <c r="D803" s="13"/>
      <c r="E803" s="13"/>
      <c r="F803" s="13"/>
      <c r="G803" s="13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57" customHeight="1" x14ac:dyDescent="0.2">
      <c r="A804" s="10"/>
      <c r="B804" s="12"/>
      <c r="C804" s="13"/>
      <c r="D804" s="13"/>
      <c r="E804" s="13"/>
      <c r="F804" s="13"/>
      <c r="G804" s="13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57" customHeight="1" x14ac:dyDescent="0.2">
      <c r="A805" s="10"/>
      <c r="B805" s="12"/>
      <c r="C805" s="13"/>
      <c r="D805" s="13"/>
      <c r="E805" s="13"/>
      <c r="F805" s="13"/>
      <c r="G805" s="13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57" customHeight="1" x14ac:dyDescent="0.2">
      <c r="A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57" customHeight="1" x14ac:dyDescent="0.2">
      <c r="A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57" customHeight="1" x14ac:dyDescent="0.2">
      <c r="A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57" customHeight="1" x14ac:dyDescent="0.2">
      <c r="A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57" customHeight="1" x14ac:dyDescent="0.2">
      <c r="A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57" customHeight="1" x14ac:dyDescent="0.2">
      <c r="A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57" customHeight="1" x14ac:dyDescent="0.2">
      <c r="A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</sheetData>
  <mergeCells count="4">
    <mergeCell ref="B2:G2"/>
    <mergeCell ref="B1:G1"/>
    <mergeCell ref="B3:G3"/>
    <mergeCell ref="C20:E20"/>
  </mergeCells>
  <dataValidations count="1">
    <dataValidation type="list" allowBlank="1" showInputMessage="1" showErrorMessage="1" sqref="D11 D5:D16" xr:uid="{92FD0B2A-11B4-461C-BC5D-BDA3E9405560}">
      <formula1>$I$20:$I$30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D963-62AE-43B3-B162-87B6223919B3}">
  <sheetPr>
    <tabColor theme="9" tint="0.59999389629810485"/>
  </sheetPr>
  <dimension ref="A1:AA984"/>
  <sheetViews>
    <sheetView topLeftCell="B5" zoomScale="50" zoomScaleNormal="50" workbookViewId="0">
      <selection activeCell="F12" sqref="F12"/>
    </sheetView>
  </sheetViews>
  <sheetFormatPr baseColWidth="10" defaultColWidth="14.42578125" defaultRowHeight="15" customHeight="1" x14ac:dyDescent="0.2"/>
  <cols>
    <col min="1" max="1" width="4.7109375" style="15" hidden="1" customWidth="1"/>
    <col min="2" max="2" width="9.140625" style="51" customWidth="1"/>
    <col min="3" max="3" width="6.28515625" style="15" customWidth="1"/>
    <col min="4" max="4" width="31.140625" style="15" customWidth="1"/>
    <col min="5" max="5" width="30.7109375" style="15" customWidth="1"/>
    <col min="6" max="6" width="41.42578125" style="15" customWidth="1"/>
    <col min="7" max="7" width="21.28515625" style="15" customWidth="1"/>
    <col min="8" max="8" width="21.7109375" style="15" customWidth="1"/>
    <col min="9" max="9" width="25.140625" style="15" customWidth="1"/>
    <col min="10" max="10" width="18" style="15" customWidth="1"/>
    <col min="11" max="11" width="15.7109375" style="15" customWidth="1"/>
    <col min="12" max="12" width="6.42578125" style="15" customWidth="1"/>
    <col min="13" max="13" width="5.140625" style="15" customWidth="1"/>
    <col min="14" max="14" width="23.7109375" style="15" customWidth="1"/>
    <col min="15" max="15" width="20" style="15" customWidth="1"/>
    <col min="16" max="16" width="24" style="15" customWidth="1"/>
    <col min="17" max="27" width="11.42578125" style="15" customWidth="1"/>
    <col min="28" max="16384" width="14.42578125" style="15"/>
  </cols>
  <sheetData>
    <row r="1" spans="1:27" ht="105.75" customHeight="1" thickBot="1" x14ac:dyDescent="0.25">
      <c r="A1" s="43"/>
      <c r="B1" s="50"/>
      <c r="C1" s="183"/>
      <c r="D1" s="184"/>
      <c r="E1" s="184"/>
      <c r="F1" s="184"/>
      <c r="G1" s="184"/>
      <c r="H1" s="184"/>
      <c r="I1" s="184"/>
      <c r="J1" s="184"/>
      <c r="K1" s="185"/>
    </row>
    <row r="2" spans="1:27" ht="42.75" customHeight="1" x14ac:dyDescent="0.2">
      <c r="A2" s="44"/>
      <c r="B2" s="48"/>
      <c r="C2" s="150" t="s">
        <v>209</v>
      </c>
      <c r="D2" s="151"/>
      <c r="E2" s="151"/>
      <c r="F2" s="151"/>
      <c r="G2" s="151"/>
      <c r="H2" s="151"/>
      <c r="I2" s="151"/>
      <c r="J2" s="151"/>
      <c r="K2" s="152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36.75" customHeight="1" x14ac:dyDescent="0.2">
      <c r="A3" s="44"/>
      <c r="B3" s="48"/>
      <c r="C3" s="153" t="s">
        <v>220</v>
      </c>
      <c r="D3" s="154"/>
      <c r="E3" s="154"/>
      <c r="F3" s="154"/>
      <c r="G3" s="154"/>
      <c r="H3" s="154"/>
      <c r="I3" s="154"/>
      <c r="J3" s="154"/>
      <c r="K3" s="155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8.75" customHeight="1" thickBot="1" x14ac:dyDescent="0.3">
      <c r="A4" s="44"/>
      <c r="B4" s="48"/>
      <c r="C4" s="156" t="s">
        <v>0</v>
      </c>
      <c r="D4" s="158" t="s">
        <v>198</v>
      </c>
      <c r="E4" s="160" t="s">
        <v>212</v>
      </c>
      <c r="F4" s="160" t="s">
        <v>1</v>
      </c>
      <c r="G4" s="161" t="s">
        <v>2</v>
      </c>
      <c r="H4" s="161" t="s">
        <v>12</v>
      </c>
      <c r="I4" s="162" t="s">
        <v>217</v>
      </c>
      <c r="J4" s="167" t="s">
        <v>218</v>
      </c>
      <c r="K4" s="168"/>
      <c r="L4" s="169"/>
      <c r="M4" s="14"/>
      <c r="N4" s="98"/>
      <c r="O4" s="98"/>
      <c r="P4" s="98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48.75" customHeight="1" thickBot="1" x14ac:dyDescent="0.25">
      <c r="A5" s="45"/>
      <c r="B5" s="48"/>
      <c r="C5" s="157"/>
      <c r="D5" s="159"/>
      <c r="E5" s="159"/>
      <c r="F5" s="159"/>
      <c r="G5" s="159"/>
      <c r="H5" s="159"/>
      <c r="I5" s="163"/>
      <c r="J5" s="77" t="s">
        <v>7</v>
      </c>
      <c r="K5" s="78" t="s">
        <v>8</v>
      </c>
      <c r="L5" s="170"/>
      <c r="M5" s="14"/>
      <c r="N5" s="179" t="s">
        <v>208</v>
      </c>
      <c r="O5" s="181" t="s">
        <v>6</v>
      </c>
      <c r="P5" s="182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30" customHeight="1" thickBot="1" x14ac:dyDescent="0.25">
      <c r="A6" s="46"/>
      <c r="B6" s="49"/>
      <c r="C6" s="99">
        <v>1</v>
      </c>
      <c r="D6" s="100" t="s">
        <v>233</v>
      </c>
      <c r="E6" s="100" t="s">
        <v>215</v>
      </c>
      <c r="F6" s="100" t="s">
        <v>242</v>
      </c>
      <c r="G6" s="127">
        <v>3</v>
      </c>
      <c r="H6" s="113">
        <v>2</v>
      </c>
      <c r="I6" s="103">
        <f>+Impact1*Probability1</f>
        <v>6</v>
      </c>
      <c r="J6" s="104">
        <f>VLOOKUP(H6,$N$12:$O$18,2,FALSE)</f>
        <v>1</v>
      </c>
      <c r="K6" s="105" t="str">
        <f t="shared" ref="K6:K12" si="0">IF(J6=1,"Bajo",IF(J6=2,"Medio",IF(J6=3,"Alto","")))</f>
        <v>Bajo</v>
      </c>
      <c r="L6" s="16"/>
      <c r="M6" s="14"/>
      <c r="N6" s="180"/>
      <c r="O6" s="76" t="s">
        <v>7</v>
      </c>
      <c r="P6" s="75" t="s">
        <v>8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30" customHeight="1" x14ac:dyDescent="0.2">
      <c r="A7" s="46"/>
      <c r="B7" s="49"/>
      <c r="C7" s="99"/>
      <c r="D7" s="100"/>
      <c r="E7" s="118" t="s">
        <v>215</v>
      </c>
      <c r="F7" s="118" t="s">
        <v>250</v>
      </c>
      <c r="G7" s="128">
        <v>3</v>
      </c>
      <c r="H7" s="128">
        <v>4</v>
      </c>
      <c r="I7" s="103">
        <f>G7*H7</f>
        <v>12</v>
      </c>
      <c r="J7" s="104">
        <f t="shared" ref="J7:J11" si="1">VLOOKUP(H7,$N$12:$O$18,2,FALSE)</f>
        <v>2</v>
      </c>
      <c r="K7" s="105" t="str">
        <f t="shared" ref="K7:K11" si="2">IF(J7=1,"Bajo",IF(J7=2,"Medio",IF(J7=3,"Alto","")))</f>
        <v>Medio</v>
      </c>
      <c r="L7" s="120"/>
      <c r="M7" s="98"/>
      <c r="N7" s="124"/>
      <c r="O7" s="125"/>
      <c r="P7" s="126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</row>
    <row r="8" spans="1:27" ht="30" customHeight="1" x14ac:dyDescent="0.2">
      <c r="A8" s="46"/>
      <c r="B8" s="49"/>
      <c r="C8" s="99"/>
      <c r="D8" s="100"/>
      <c r="E8" s="118" t="s">
        <v>239</v>
      </c>
      <c r="F8" s="118" t="s">
        <v>251</v>
      </c>
      <c r="G8" s="128">
        <v>3</v>
      </c>
      <c r="H8" s="128">
        <v>4</v>
      </c>
      <c r="I8" s="103">
        <f t="shared" ref="I8:I11" si="3">G8*H8</f>
        <v>12</v>
      </c>
      <c r="J8" s="104">
        <f t="shared" si="1"/>
        <v>2</v>
      </c>
      <c r="K8" s="105" t="str">
        <f t="shared" si="2"/>
        <v>Medio</v>
      </c>
      <c r="L8" s="120"/>
      <c r="M8" s="98"/>
      <c r="N8" s="124"/>
      <c r="O8" s="125"/>
      <c r="P8" s="126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</row>
    <row r="9" spans="1:27" ht="30" customHeight="1" x14ac:dyDescent="0.2">
      <c r="A9" s="46"/>
      <c r="B9" s="49"/>
      <c r="C9" s="99"/>
      <c r="D9" s="100"/>
      <c r="E9" s="118" t="s">
        <v>239</v>
      </c>
      <c r="F9" s="118" t="s">
        <v>249</v>
      </c>
      <c r="G9" s="128">
        <v>2</v>
      </c>
      <c r="H9" s="128">
        <v>4</v>
      </c>
      <c r="I9" s="103">
        <f t="shared" si="3"/>
        <v>8</v>
      </c>
      <c r="J9" s="104">
        <f t="shared" si="1"/>
        <v>2</v>
      </c>
      <c r="K9" s="105" t="str">
        <f t="shared" si="2"/>
        <v>Medio</v>
      </c>
      <c r="L9" s="120"/>
      <c r="M9" s="98"/>
      <c r="N9" s="124"/>
      <c r="O9" s="125"/>
      <c r="P9" s="126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</row>
    <row r="10" spans="1:27" ht="30" customHeight="1" x14ac:dyDescent="0.2">
      <c r="A10" s="46"/>
      <c r="B10" s="49"/>
      <c r="C10" s="99"/>
      <c r="D10" s="100"/>
      <c r="E10" s="118" t="s">
        <v>240</v>
      </c>
      <c r="F10" s="118" t="s">
        <v>252</v>
      </c>
      <c r="G10" s="128">
        <v>3</v>
      </c>
      <c r="H10" s="128">
        <v>3</v>
      </c>
      <c r="I10" s="103">
        <f t="shared" si="3"/>
        <v>9</v>
      </c>
      <c r="J10" s="104">
        <f t="shared" si="1"/>
        <v>2</v>
      </c>
      <c r="K10" s="105" t="str">
        <f t="shared" si="2"/>
        <v>Medio</v>
      </c>
      <c r="L10" s="120"/>
      <c r="M10" s="98"/>
      <c r="N10" s="124"/>
      <c r="O10" s="125"/>
      <c r="P10" s="126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</row>
    <row r="11" spans="1:27" ht="30" customHeight="1" x14ac:dyDescent="0.2">
      <c r="A11" s="46"/>
      <c r="B11" s="49"/>
      <c r="C11" s="99"/>
      <c r="D11" s="100"/>
      <c r="E11" s="118" t="s">
        <v>206</v>
      </c>
      <c r="F11" s="118" t="s">
        <v>253</v>
      </c>
      <c r="G11" s="128">
        <v>2</v>
      </c>
      <c r="H11" s="128">
        <v>3</v>
      </c>
      <c r="I11" s="103">
        <f t="shared" si="3"/>
        <v>6</v>
      </c>
      <c r="J11" s="104">
        <f t="shared" si="1"/>
        <v>2</v>
      </c>
      <c r="K11" s="105" t="str">
        <f t="shared" si="2"/>
        <v>Medio</v>
      </c>
      <c r="L11" s="120"/>
      <c r="M11" s="98"/>
      <c r="N11" s="124"/>
      <c r="O11" s="125"/>
      <c r="P11" s="126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</row>
    <row r="12" spans="1:27" ht="45" customHeight="1" x14ac:dyDescent="0.2">
      <c r="A12" s="47"/>
      <c r="B12" s="49"/>
      <c r="C12" s="106">
        <v>2</v>
      </c>
      <c r="D12" s="107" t="s">
        <v>232</v>
      </c>
      <c r="E12" s="100" t="s">
        <v>215</v>
      </c>
      <c r="F12" s="100" t="s">
        <v>248</v>
      </c>
      <c r="G12" s="101">
        <v>3</v>
      </c>
      <c r="H12" s="102">
        <v>2</v>
      </c>
      <c r="I12" s="109">
        <f>+Impact2*Probability2</f>
        <v>6</v>
      </c>
      <c r="J12" s="110">
        <f>VLOOKUP(H12,$N$12:$O$18,2,FALSE)</f>
        <v>1</v>
      </c>
      <c r="K12" s="105" t="str">
        <f t="shared" si="0"/>
        <v>Bajo</v>
      </c>
      <c r="L12" s="16"/>
      <c r="M12" s="14"/>
      <c r="N12" s="57">
        <v>6</v>
      </c>
      <c r="O12" s="42">
        <v>3</v>
      </c>
      <c r="P12" s="52" t="s">
        <v>9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31.5" customHeight="1" x14ac:dyDescent="0.2">
      <c r="A13" s="47"/>
      <c r="B13" s="49"/>
      <c r="C13" s="106">
        <v>3</v>
      </c>
      <c r="D13" s="107" t="s">
        <v>234</v>
      </c>
      <c r="E13" s="100" t="s">
        <v>215</v>
      </c>
      <c r="F13" s="100" t="s">
        <v>243</v>
      </c>
      <c r="G13" s="101">
        <v>3</v>
      </c>
      <c r="H13" s="102">
        <v>5</v>
      </c>
      <c r="I13" s="109">
        <f>+Impact3*Probability3</f>
        <v>15</v>
      </c>
      <c r="J13" s="110">
        <f>VLOOKUP(H13,$N$12:$O$18,2,FALSE)</f>
        <v>3</v>
      </c>
      <c r="K13" s="111" t="str">
        <f>IF(J13=1,"Bajo",IF(J13=2,"Medio",IF(J13=3,"Alto","")))</f>
        <v>Alto</v>
      </c>
      <c r="L13" s="16"/>
      <c r="M13" s="14"/>
      <c r="N13" s="58">
        <v>5</v>
      </c>
      <c r="O13" s="17">
        <v>3</v>
      </c>
      <c r="P13" s="53" t="s">
        <v>9</v>
      </c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40.15" customHeight="1" x14ac:dyDescent="0.2">
      <c r="A14" s="47"/>
      <c r="B14" s="49"/>
      <c r="C14" s="106">
        <v>4</v>
      </c>
      <c r="D14" s="107" t="s">
        <v>235</v>
      </c>
      <c r="E14" s="100" t="s">
        <v>215</v>
      </c>
      <c r="F14" s="100" t="s">
        <v>244</v>
      </c>
      <c r="G14" s="101">
        <v>2</v>
      </c>
      <c r="H14" s="102">
        <v>4</v>
      </c>
      <c r="I14" s="109">
        <f>+Impact3*Probability3</f>
        <v>15</v>
      </c>
      <c r="J14" s="110">
        <f t="shared" ref="J14:J17" si="4">VLOOKUP(H14,$N$12:$O$18,2,FALSE)</f>
        <v>2</v>
      </c>
      <c r="K14" s="111" t="str">
        <f t="shared" ref="K14:K17" si="5">IF(J14=1,"Bajo",IF(J14=2,"Medio",IF(J14=3,"Alto","")))</f>
        <v>Medio</v>
      </c>
      <c r="L14" s="16"/>
      <c r="M14" s="14"/>
      <c r="N14" s="58">
        <v>4</v>
      </c>
      <c r="O14" s="17">
        <v>2</v>
      </c>
      <c r="P14" s="54" t="s">
        <v>10</v>
      </c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38.25" customHeight="1" x14ac:dyDescent="0.2">
      <c r="A15" s="47"/>
      <c r="B15" s="49"/>
      <c r="C15" s="106">
        <v>5</v>
      </c>
      <c r="D15" s="107" t="s">
        <v>236</v>
      </c>
      <c r="E15" s="100" t="s">
        <v>239</v>
      </c>
      <c r="F15" s="100" t="s">
        <v>245</v>
      </c>
      <c r="G15" s="101">
        <v>2</v>
      </c>
      <c r="H15" s="102">
        <v>5</v>
      </c>
      <c r="I15" s="109">
        <f>+Impact3*Probability3</f>
        <v>15</v>
      </c>
      <c r="J15" s="110">
        <f t="shared" si="4"/>
        <v>3</v>
      </c>
      <c r="K15" s="111" t="str">
        <f t="shared" si="5"/>
        <v>Alto</v>
      </c>
      <c r="L15" s="16"/>
      <c r="M15" s="14"/>
      <c r="N15" s="58">
        <v>3</v>
      </c>
      <c r="O15" s="17">
        <v>2</v>
      </c>
      <c r="P15" s="54" t="s">
        <v>10</v>
      </c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38.25" customHeight="1" x14ac:dyDescent="0.2">
      <c r="A16" s="46"/>
      <c r="B16" s="49"/>
      <c r="C16" s="106">
        <v>6</v>
      </c>
      <c r="D16" s="113" t="s">
        <v>237</v>
      </c>
      <c r="E16" s="100" t="s">
        <v>240</v>
      </c>
      <c r="F16" s="100" t="s">
        <v>246</v>
      </c>
      <c r="G16" s="101">
        <v>3</v>
      </c>
      <c r="H16" s="102">
        <v>4</v>
      </c>
      <c r="I16" s="109">
        <f>+Impact3*Probability3</f>
        <v>15</v>
      </c>
      <c r="J16" s="110">
        <f t="shared" si="4"/>
        <v>2</v>
      </c>
      <c r="K16" s="111" t="str">
        <f t="shared" si="5"/>
        <v>Medio</v>
      </c>
      <c r="L16" s="120"/>
      <c r="M16" s="98"/>
      <c r="N16" s="58">
        <v>2</v>
      </c>
      <c r="O16" s="17">
        <v>1</v>
      </c>
      <c r="P16" s="55" t="s">
        <v>11</v>
      </c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</row>
    <row r="17" spans="1:27" ht="40.5" customHeight="1" thickBot="1" x14ac:dyDescent="0.25">
      <c r="A17" s="47"/>
      <c r="B17" s="49"/>
      <c r="C17" s="112">
        <v>7</v>
      </c>
      <c r="D17" s="113" t="s">
        <v>238</v>
      </c>
      <c r="E17" s="100" t="s">
        <v>216</v>
      </c>
      <c r="F17" s="100" t="s">
        <v>247</v>
      </c>
      <c r="G17" s="101">
        <v>2</v>
      </c>
      <c r="H17" s="102">
        <v>3</v>
      </c>
      <c r="I17" s="109">
        <f>+Impact3*Probability3</f>
        <v>15</v>
      </c>
      <c r="J17" s="110">
        <f t="shared" si="4"/>
        <v>2</v>
      </c>
      <c r="K17" s="111" t="str">
        <f t="shared" si="5"/>
        <v>Medio</v>
      </c>
      <c r="L17" s="16"/>
      <c r="M17" s="14"/>
      <c r="N17" s="59">
        <v>1</v>
      </c>
      <c r="O17" s="60">
        <v>1</v>
      </c>
      <c r="P17" s="56" t="s">
        <v>11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33" customHeight="1" x14ac:dyDescent="0.2">
      <c r="A18" s="47"/>
      <c r="B18" s="49"/>
      <c r="C18" s="106"/>
      <c r="D18" s="107"/>
      <c r="E18" s="100"/>
      <c r="F18" s="100"/>
      <c r="G18" s="101"/>
      <c r="H18" s="102"/>
      <c r="I18" s="109"/>
      <c r="J18" s="110"/>
      <c r="K18" s="105"/>
      <c r="L18" s="16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2.75" customHeight="1" x14ac:dyDescent="0.2">
      <c r="A19" s="14"/>
      <c r="B19" s="48"/>
      <c r="C19" s="106"/>
      <c r="D19" s="107"/>
      <c r="E19" s="100"/>
      <c r="F19" s="100"/>
      <c r="G19" s="101"/>
      <c r="H19" s="102"/>
      <c r="I19" s="109"/>
      <c r="J19" s="110"/>
      <c r="K19" s="111"/>
      <c r="L19" s="18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27.75" customHeight="1" x14ac:dyDescent="0.2">
      <c r="A20" s="14"/>
      <c r="B20" s="48"/>
      <c r="C20" s="106"/>
      <c r="D20" s="107"/>
      <c r="E20" s="100"/>
      <c r="F20" s="100"/>
      <c r="G20" s="101"/>
      <c r="H20" s="102"/>
      <c r="I20" s="109"/>
      <c r="J20" s="110"/>
      <c r="K20" s="111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2.75" customHeight="1" x14ac:dyDescent="0.2">
      <c r="A21" s="14"/>
      <c r="B21" s="48"/>
      <c r="C21" s="106"/>
      <c r="D21" s="107"/>
      <c r="E21" s="100"/>
      <c r="F21" s="100"/>
      <c r="G21" s="101"/>
      <c r="H21" s="102"/>
      <c r="I21" s="109"/>
      <c r="J21" s="110"/>
      <c r="K21" s="111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2.75" customHeight="1" x14ac:dyDescent="0.2">
      <c r="A22" s="14"/>
      <c r="B22" s="48"/>
      <c r="C22" s="106"/>
      <c r="D22" s="113"/>
      <c r="E22" s="100"/>
      <c r="F22" s="100"/>
      <c r="G22" s="101"/>
      <c r="H22" s="102"/>
      <c r="I22" s="109"/>
      <c r="J22" s="110"/>
      <c r="K22" s="111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2.75" customHeight="1" x14ac:dyDescent="0.2">
      <c r="A23" s="14"/>
      <c r="B23" s="48"/>
      <c r="C23" s="112"/>
      <c r="D23" s="113"/>
      <c r="E23" s="100"/>
      <c r="F23" s="100"/>
      <c r="G23" s="101"/>
      <c r="H23" s="102"/>
      <c r="I23" s="109"/>
      <c r="J23" s="110"/>
      <c r="K23" s="111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2.75" customHeight="1" x14ac:dyDescent="0.2">
      <c r="A24" s="14"/>
      <c r="B24" s="48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2.75" customHeight="1" x14ac:dyDescent="0.2">
      <c r="A25" s="14"/>
      <c r="B25" s="48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2.75" customHeight="1" x14ac:dyDescent="0.2">
      <c r="A26" s="14"/>
      <c r="B26" s="48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2.75" customHeight="1" x14ac:dyDescent="0.2">
      <c r="A27" s="14"/>
      <c r="B27" s="48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2.75" customHeight="1" x14ac:dyDescent="0.2">
      <c r="A28" s="14"/>
      <c r="B28" s="48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2.75" customHeight="1" x14ac:dyDescent="0.2">
      <c r="A29" s="14"/>
      <c r="B29" s="48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2.75" customHeight="1" x14ac:dyDescent="0.2">
      <c r="A30" s="14"/>
      <c r="B30" s="48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2.75" customHeight="1" x14ac:dyDescent="0.2">
      <c r="A31" s="14"/>
      <c r="B31" s="48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2.75" customHeight="1" x14ac:dyDescent="0.2">
      <c r="A32" s="14"/>
      <c r="B32" s="4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2.75" customHeight="1" x14ac:dyDescent="0.2">
      <c r="A33" s="14"/>
      <c r="B33" s="4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2.75" customHeight="1" x14ac:dyDescent="0.2">
      <c r="A34" s="14"/>
      <c r="B34" s="4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2.75" customHeight="1" x14ac:dyDescent="0.2">
      <c r="A35" s="14"/>
      <c r="B35" s="4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2.75" customHeight="1" x14ac:dyDescent="0.2">
      <c r="A36" s="14"/>
      <c r="B36" s="4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2.75" customHeight="1" x14ac:dyDescent="0.2">
      <c r="A37" s="14"/>
      <c r="B37" s="4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2.75" customHeight="1" x14ac:dyDescent="0.2">
      <c r="A38" s="14"/>
      <c r="B38" s="4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2.75" customHeight="1" x14ac:dyDescent="0.2">
      <c r="A39" s="14"/>
      <c r="B39" s="48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2">
      <c r="A40" s="14"/>
      <c r="B40" s="48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2">
      <c r="A41" s="14"/>
      <c r="B41" s="48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2.75" customHeight="1" x14ac:dyDescent="0.2">
      <c r="A42" s="14"/>
      <c r="B42" s="4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2">
      <c r="A43" s="14"/>
      <c r="B43" s="4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2">
      <c r="A44" s="14"/>
      <c r="B44" s="48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2">
      <c r="A45" s="14"/>
      <c r="B45" s="48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2">
      <c r="A46" s="14"/>
      <c r="B46" s="48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2">
      <c r="A47" s="14"/>
      <c r="B47" s="4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2">
      <c r="A48" s="14"/>
      <c r="B48" s="4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2">
      <c r="A49" s="14"/>
      <c r="B49" s="4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2">
      <c r="A50" s="14"/>
      <c r="B50" s="48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2">
      <c r="A51" s="14"/>
      <c r="B51" s="4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2">
      <c r="A52" s="14"/>
      <c r="B52" s="48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2">
      <c r="A53" s="14"/>
      <c r="B53" s="48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2">
      <c r="A54" s="14"/>
      <c r="B54" s="48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2">
      <c r="A55" s="14"/>
      <c r="B55" s="48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2">
      <c r="A56" s="14"/>
      <c r="B56" s="48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2">
      <c r="A57" s="14"/>
      <c r="B57" s="48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2">
      <c r="A58" s="14"/>
      <c r="B58" s="48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2">
      <c r="A59" s="14"/>
      <c r="B59" s="48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2">
      <c r="A60" s="14"/>
      <c r="B60" s="48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2">
      <c r="A61" s="14"/>
      <c r="B61" s="48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2">
      <c r="A62" s="14"/>
      <c r="B62" s="4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2">
      <c r="A63" s="14"/>
      <c r="B63" s="48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2">
      <c r="A64" s="14"/>
      <c r="B64" s="48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2">
      <c r="A65" s="14"/>
      <c r="B65" s="48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2">
      <c r="A66" s="14"/>
      <c r="B66" s="48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2">
      <c r="A67" s="14"/>
      <c r="B67" s="48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2">
      <c r="A68" s="14"/>
      <c r="B68" s="48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2">
      <c r="A69" s="14"/>
      <c r="B69" s="48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2">
      <c r="A70" s="14"/>
      <c r="B70" s="48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2">
      <c r="A71" s="14"/>
      <c r="B71" s="48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2">
      <c r="A72" s="14"/>
      <c r="B72" s="48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2">
      <c r="A73" s="14"/>
      <c r="B73" s="48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2">
      <c r="A74" s="14"/>
      <c r="B74" s="48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2">
      <c r="A75" s="14"/>
      <c r="B75" s="48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2">
      <c r="A76" s="14"/>
      <c r="B76" s="48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2">
      <c r="A77" s="14"/>
      <c r="B77" s="48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2">
      <c r="A78" s="14"/>
      <c r="B78" s="48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2">
      <c r="A79" s="14"/>
      <c r="B79" s="48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2">
      <c r="A80" s="14"/>
      <c r="B80" s="48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2">
      <c r="A81" s="14"/>
      <c r="B81" s="48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2">
      <c r="A82" s="14"/>
      <c r="B82" s="48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2">
      <c r="A83" s="14"/>
      <c r="B83" s="48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2">
      <c r="A84" s="14"/>
      <c r="B84" s="48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2">
      <c r="A85" s="14"/>
      <c r="B85" s="48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2">
      <c r="A86" s="14"/>
      <c r="B86" s="48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2">
      <c r="A87" s="14"/>
      <c r="B87" s="48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2">
      <c r="A88" s="14"/>
      <c r="B88" s="48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2">
      <c r="A89" s="14"/>
      <c r="B89" s="48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2">
      <c r="A90" s="14"/>
      <c r="B90" s="48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2">
      <c r="A91" s="14"/>
      <c r="B91" s="48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2">
      <c r="A92" s="14"/>
      <c r="B92" s="48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2">
      <c r="A93" s="14"/>
      <c r="B93" s="48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2">
      <c r="A94" s="14"/>
      <c r="B94" s="48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2">
      <c r="A95" s="14"/>
      <c r="B95" s="48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2">
      <c r="A96" s="14"/>
      <c r="B96" s="48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2">
      <c r="A97" s="14"/>
      <c r="B97" s="48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2">
      <c r="A98" s="14"/>
      <c r="B98" s="48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2">
      <c r="A99" s="14"/>
      <c r="B99" s="48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2">
      <c r="A100" s="14"/>
      <c r="B100" s="48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2">
      <c r="A101" s="14"/>
      <c r="B101" s="48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2">
      <c r="A102" s="14"/>
      <c r="B102" s="48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2">
      <c r="A103" s="14"/>
      <c r="B103" s="48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2">
      <c r="A104" s="14"/>
      <c r="B104" s="4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2">
      <c r="A105" s="14"/>
      <c r="B105" s="48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2">
      <c r="A106" s="14"/>
      <c r="B106" s="48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2">
      <c r="A107" s="14"/>
      <c r="B107" s="48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2">
      <c r="A108" s="14"/>
      <c r="B108" s="48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2">
      <c r="A109" s="14"/>
      <c r="B109" s="48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2">
      <c r="A110" s="14"/>
      <c r="B110" s="48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2">
      <c r="A111" s="14"/>
      <c r="B111" s="48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2">
      <c r="A112" s="14"/>
      <c r="B112" s="48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2">
      <c r="A113" s="14"/>
      <c r="B113" s="48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2">
      <c r="A114" s="14"/>
      <c r="B114" s="48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2">
      <c r="A115" s="14"/>
      <c r="B115" s="48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2">
      <c r="A116" s="14"/>
      <c r="B116" s="48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2">
      <c r="A117" s="14"/>
      <c r="B117" s="48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2">
      <c r="A118" s="14"/>
      <c r="B118" s="48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2">
      <c r="A119" s="14"/>
      <c r="B119" s="48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2">
      <c r="A120" s="14"/>
      <c r="B120" s="48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2">
      <c r="A121" s="14"/>
      <c r="B121" s="48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2">
      <c r="A122" s="14"/>
      <c r="B122" s="48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2">
      <c r="A123" s="14"/>
      <c r="B123" s="48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2">
      <c r="A124" s="14"/>
      <c r="B124" s="48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2">
      <c r="A125" s="14"/>
      <c r="B125" s="48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2">
      <c r="A126" s="14"/>
      <c r="B126" s="48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2">
      <c r="A127" s="14"/>
      <c r="B127" s="48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2">
      <c r="A128" s="14"/>
      <c r="B128" s="48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2">
      <c r="A129" s="14"/>
      <c r="B129" s="48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2">
      <c r="A130" s="14"/>
      <c r="B130" s="48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2">
      <c r="A131" s="14"/>
      <c r="B131" s="48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2">
      <c r="A132" s="14"/>
      <c r="B132" s="48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2">
      <c r="A133" s="14"/>
      <c r="B133" s="48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2">
      <c r="A134" s="14"/>
      <c r="B134" s="48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2">
      <c r="A135" s="14"/>
      <c r="B135" s="48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2">
      <c r="A136" s="14"/>
      <c r="B136" s="48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2">
      <c r="A137" s="14"/>
      <c r="B137" s="48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2">
      <c r="A138" s="14"/>
      <c r="B138" s="48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2">
      <c r="A139" s="14"/>
      <c r="B139" s="48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2">
      <c r="A140" s="14"/>
      <c r="B140" s="48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2">
      <c r="A141" s="14"/>
      <c r="B141" s="48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2">
      <c r="A142" s="14"/>
      <c r="B142" s="48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2">
      <c r="A143" s="14"/>
      <c r="B143" s="48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2">
      <c r="A144" s="14"/>
      <c r="B144" s="48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2">
      <c r="A145" s="14"/>
      <c r="B145" s="48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2">
      <c r="A146" s="14"/>
      <c r="B146" s="48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2">
      <c r="A147" s="14"/>
      <c r="B147" s="48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2">
      <c r="A148" s="14"/>
      <c r="B148" s="48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2">
      <c r="A149" s="14"/>
      <c r="B149" s="48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2">
      <c r="A150" s="14"/>
      <c r="B150" s="48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2">
      <c r="A151" s="14"/>
      <c r="B151" s="48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2">
      <c r="A152" s="14"/>
      <c r="B152" s="48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2">
      <c r="A153" s="14"/>
      <c r="B153" s="48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2">
      <c r="A154" s="14"/>
      <c r="B154" s="48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2">
      <c r="A155" s="14"/>
      <c r="B155" s="48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2">
      <c r="A156" s="14"/>
      <c r="B156" s="48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2">
      <c r="A157" s="14"/>
      <c r="B157" s="48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2">
      <c r="A158" s="14"/>
      <c r="B158" s="48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2">
      <c r="A159" s="14"/>
      <c r="B159" s="48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2">
      <c r="A160" s="14"/>
      <c r="B160" s="48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2">
      <c r="A161" s="14"/>
      <c r="B161" s="48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2">
      <c r="A162" s="14"/>
      <c r="B162" s="48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2">
      <c r="A163" s="14"/>
      <c r="B163" s="48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2">
      <c r="A164" s="14"/>
      <c r="B164" s="48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2">
      <c r="A165" s="14"/>
      <c r="B165" s="48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2">
      <c r="A166" s="14"/>
      <c r="B166" s="48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2">
      <c r="A167" s="14"/>
      <c r="B167" s="48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2">
      <c r="A168" s="14"/>
      <c r="B168" s="48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2">
      <c r="A169" s="14"/>
      <c r="B169" s="48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2">
      <c r="A170" s="14"/>
      <c r="B170" s="48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2">
      <c r="A171" s="14"/>
      <c r="B171" s="48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2">
      <c r="A172" s="14"/>
      <c r="B172" s="48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2">
      <c r="A173" s="14"/>
      <c r="B173" s="48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2">
      <c r="A174" s="14"/>
      <c r="B174" s="48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2">
      <c r="A175" s="14"/>
      <c r="B175" s="48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2">
      <c r="A176" s="14"/>
      <c r="B176" s="48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2">
      <c r="A177" s="14"/>
      <c r="B177" s="48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2">
      <c r="A178" s="14"/>
      <c r="B178" s="48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2">
      <c r="A179" s="14"/>
      <c r="B179" s="48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2">
      <c r="A180" s="14"/>
      <c r="B180" s="48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2">
      <c r="A181" s="14"/>
      <c r="B181" s="48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2">
      <c r="A182" s="14"/>
      <c r="B182" s="48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2">
      <c r="A183" s="14"/>
      <c r="B183" s="48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2">
      <c r="A184" s="14"/>
      <c r="B184" s="48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2">
      <c r="A185" s="14"/>
      <c r="B185" s="48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2">
      <c r="A186" s="14"/>
      <c r="B186" s="48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2">
      <c r="A187" s="14"/>
      <c r="B187" s="48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2">
      <c r="A188" s="14"/>
      <c r="B188" s="48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2">
      <c r="A189" s="14"/>
      <c r="B189" s="48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2">
      <c r="A190" s="14"/>
      <c r="B190" s="48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2">
      <c r="A191" s="14"/>
      <c r="B191" s="48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2">
      <c r="A192" s="14"/>
      <c r="B192" s="48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2">
      <c r="A193" s="14"/>
      <c r="B193" s="48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2">
      <c r="A194" s="14"/>
      <c r="B194" s="48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2">
      <c r="A195" s="14"/>
      <c r="B195" s="48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2">
      <c r="A196" s="14"/>
      <c r="B196" s="48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2">
      <c r="A197" s="14"/>
      <c r="B197" s="48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2">
      <c r="A198" s="14"/>
      <c r="B198" s="48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2">
      <c r="A199" s="14"/>
      <c r="B199" s="48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2">
      <c r="A200" s="14"/>
      <c r="B200" s="48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2">
      <c r="A201" s="14"/>
      <c r="B201" s="48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2">
      <c r="A202" s="14"/>
      <c r="B202" s="48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2">
      <c r="A203" s="14"/>
      <c r="B203" s="48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2">
      <c r="A204" s="14"/>
      <c r="B204" s="48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2">
      <c r="A205" s="14"/>
      <c r="B205" s="48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2">
      <c r="A206" s="14"/>
      <c r="B206" s="48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2">
      <c r="A207" s="14"/>
      <c r="B207" s="48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2">
      <c r="A208" s="14"/>
      <c r="B208" s="48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2">
      <c r="A209" s="14"/>
      <c r="B209" s="48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2">
      <c r="A210" s="14"/>
      <c r="B210" s="48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2">
      <c r="A211" s="14"/>
      <c r="B211" s="48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2">
      <c r="A212" s="14"/>
      <c r="B212" s="48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2">
      <c r="A213" s="14"/>
      <c r="B213" s="48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2">
      <c r="A214" s="14"/>
      <c r="B214" s="48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2">
      <c r="A215" s="14"/>
      <c r="B215" s="48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2">
      <c r="A216" s="14"/>
      <c r="B216" s="48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2">
      <c r="A217" s="14"/>
      <c r="B217" s="48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2">
      <c r="A218" s="14"/>
      <c r="B218" s="48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2">
      <c r="A219" s="14"/>
      <c r="B219" s="48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2">
      <c r="A220" s="14"/>
      <c r="B220" s="48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2">
      <c r="A221" s="14"/>
      <c r="B221" s="48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2">
      <c r="A222" s="14"/>
      <c r="B222" s="48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2">
      <c r="A223" s="14"/>
      <c r="B223" s="48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2">
      <c r="A224" s="14"/>
      <c r="B224" s="48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2">
      <c r="A225" s="14"/>
      <c r="B225" s="48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2">
      <c r="A226" s="14"/>
      <c r="B226" s="48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2">
      <c r="A227" s="14"/>
      <c r="B227" s="48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2">
      <c r="A228" s="14"/>
      <c r="B228" s="48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2">
      <c r="A229" s="14"/>
      <c r="B229" s="48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2">
      <c r="A230" s="14"/>
      <c r="B230" s="48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2">
      <c r="A231" s="14"/>
      <c r="B231" s="48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2">
      <c r="A232" s="14"/>
      <c r="B232" s="48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2">
      <c r="A233" s="14"/>
      <c r="B233" s="48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2">
      <c r="A234" s="14"/>
      <c r="B234" s="48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2">
      <c r="A235" s="14"/>
      <c r="B235" s="48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2">
      <c r="A236" s="14"/>
      <c r="B236" s="48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2">
      <c r="A237" s="14"/>
      <c r="B237" s="48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2">
      <c r="A238" s="14"/>
      <c r="B238" s="48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2">
      <c r="A239" s="14"/>
      <c r="B239" s="48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2">
      <c r="A240" s="14"/>
      <c r="B240" s="48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2">
      <c r="A241" s="14"/>
      <c r="B241" s="48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2">
      <c r="A242" s="14"/>
      <c r="B242" s="48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2">
      <c r="A243" s="14"/>
      <c r="B243" s="48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2">
      <c r="A244" s="14"/>
      <c r="B244" s="48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2">
      <c r="A245" s="14"/>
      <c r="B245" s="48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2">
      <c r="A246" s="14"/>
      <c r="B246" s="48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2">
      <c r="A247" s="14"/>
      <c r="B247" s="48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2">
      <c r="A248" s="14"/>
      <c r="B248" s="48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2">
      <c r="A249" s="14"/>
      <c r="B249" s="48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2">
      <c r="A250" s="14"/>
      <c r="B250" s="48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2">
      <c r="A251" s="14"/>
      <c r="B251" s="48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2">
      <c r="A252" s="14"/>
      <c r="B252" s="48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2">
      <c r="A253" s="14"/>
      <c r="B253" s="48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2">
      <c r="A254" s="14"/>
      <c r="B254" s="48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2">
      <c r="A255" s="14"/>
      <c r="B255" s="48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2">
      <c r="A256" s="14"/>
      <c r="B256" s="48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2">
      <c r="A257" s="14"/>
      <c r="B257" s="48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2">
      <c r="A258" s="14"/>
      <c r="B258" s="48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2">
      <c r="A259" s="14"/>
      <c r="B259" s="48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2">
      <c r="A260" s="14"/>
      <c r="B260" s="48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2">
      <c r="A261" s="14"/>
      <c r="B261" s="48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2">
      <c r="A262" s="14"/>
      <c r="B262" s="48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2">
      <c r="A263" s="14"/>
      <c r="B263" s="48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2">
      <c r="A264" s="14"/>
      <c r="B264" s="48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2">
      <c r="A265" s="14"/>
      <c r="B265" s="48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2">
      <c r="A266" s="14"/>
      <c r="B266" s="48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2">
      <c r="A267" s="14"/>
      <c r="B267" s="48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2">
      <c r="A268" s="14"/>
      <c r="B268" s="48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2">
      <c r="A269" s="14"/>
      <c r="B269" s="48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2">
      <c r="A270" s="14"/>
      <c r="B270" s="48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2">
      <c r="A271" s="14"/>
      <c r="B271" s="48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2">
      <c r="A272" s="14"/>
      <c r="B272" s="48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2">
      <c r="A273" s="14"/>
      <c r="B273" s="48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2">
      <c r="A274" s="14"/>
      <c r="B274" s="48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2">
      <c r="A275" s="14"/>
      <c r="B275" s="48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2">
      <c r="A276" s="14"/>
      <c r="B276" s="48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2">
      <c r="A277" s="14"/>
      <c r="B277" s="48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2">
      <c r="A278" s="14"/>
      <c r="B278" s="48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2">
      <c r="A279" s="14"/>
      <c r="B279" s="48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2">
      <c r="A280" s="14"/>
      <c r="B280" s="48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2">
      <c r="A281" s="14"/>
      <c r="B281" s="48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2">
      <c r="A282" s="14"/>
      <c r="B282" s="48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2">
      <c r="A283" s="14"/>
      <c r="B283" s="48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2">
      <c r="A284" s="14"/>
      <c r="B284" s="48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2">
      <c r="A285" s="14"/>
      <c r="B285" s="48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2">
      <c r="A286" s="14"/>
      <c r="B286" s="48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2">
      <c r="A287" s="14"/>
      <c r="B287" s="48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2">
      <c r="A288" s="14"/>
      <c r="B288" s="48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2">
      <c r="A289" s="14"/>
      <c r="B289" s="48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2">
      <c r="A290" s="14"/>
      <c r="B290" s="48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2">
      <c r="A291" s="14"/>
      <c r="B291" s="48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2">
      <c r="A292" s="14"/>
      <c r="B292" s="48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2">
      <c r="A293" s="14"/>
      <c r="B293" s="48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2">
      <c r="A294" s="14"/>
      <c r="B294" s="48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2">
      <c r="A295" s="14"/>
      <c r="B295" s="48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2">
      <c r="A296" s="14"/>
      <c r="B296" s="48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2">
      <c r="A297" s="14"/>
      <c r="B297" s="48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2">
      <c r="A298" s="14"/>
      <c r="B298" s="48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2">
      <c r="A299" s="14"/>
      <c r="B299" s="48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2">
      <c r="A300" s="14"/>
      <c r="B300" s="48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2">
      <c r="A301" s="14"/>
      <c r="B301" s="48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2">
      <c r="A302" s="14"/>
      <c r="B302" s="48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2">
      <c r="A303" s="14"/>
      <c r="B303" s="48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2">
      <c r="A304" s="14"/>
      <c r="B304" s="48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2">
      <c r="A305" s="14"/>
      <c r="B305" s="48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2">
      <c r="A306" s="14"/>
      <c r="B306" s="48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2">
      <c r="A307" s="14"/>
      <c r="B307" s="48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2">
      <c r="A308" s="14"/>
      <c r="B308" s="48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2">
      <c r="A309" s="14"/>
      <c r="B309" s="48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2">
      <c r="A310" s="14"/>
      <c r="B310" s="48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2">
      <c r="A311" s="14"/>
      <c r="B311" s="48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2">
      <c r="A312" s="14"/>
      <c r="B312" s="48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2">
      <c r="A313" s="14"/>
      <c r="B313" s="48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2">
      <c r="A314" s="14"/>
      <c r="B314" s="48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2">
      <c r="A315" s="14"/>
      <c r="B315" s="48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2">
      <c r="A316" s="14"/>
      <c r="B316" s="48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2">
      <c r="A317" s="14"/>
      <c r="B317" s="48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2">
      <c r="A318" s="14"/>
      <c r="B318" s="48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2">
      <c r="A319" s="14"/>
      <c r="B319" s="48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2">
      <c r="A320" s="14"/>
      <c r="B320" s="48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2">
      <c r="A321" s="14"/>
      <c r="B321" s="48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2">
      <c r="A322" s="14"/>
      <c r="B322" s="48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2">
      <c r="A323" s="14"/>
      <c r="B323" s="48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2">
      <c r="A324" s="14"/>
      <c r="B324" s="48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2">
      <c r="A325" s="14"/>
      <c r="B325" s="48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2">
      <c r="A326" s="14"/>
      <c r="B326" s="48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2">
      <c r="A327" s="14"/>
      <c r="B327" s="48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2">
      <c r="A328" s="14"/>
      <c r="B328" s="48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2">
      <c r="A329" s="14"/>
      <c r="B329" s="48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2">
      <c r="A330" s="14"/>
      <c r="B330" s="48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2">
      <c r="A331" s="14"/>
      <c r="B331" s="48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2">
      <c r="A332" s="14"/>
      <c r="B332" s="48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2">
      <c r="A333" s="14"/>
      <c r="B333" s="48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2">
      <c r="A334" s="14"/>
      <c r="B334" s="48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2">
      <c r="A335" s="14"/>
      <c r="B335" s="48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2">
      <c r="A336" s="14"/>
      <c r="B336" s="48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2">
      <c r="A337" s="14"/>
      <c r="B337" s="48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2">
      <c r="A338" s="14"/>
      <c r="B338" s="48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2">
      <c r="A339" s="14"/>
      <c r="B339" s="48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2">
      <c r="A340" s="14"/>
      <c r="B340" s="48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2">
      <c r="A341" s="14"/>
      <c r="B341" s="48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2">
      <c r="A342" s="14"/>
      <c r="B342" s="48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2">
      <c r="A343" s="14"/>
      <c r="B343" s="48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2">
      <c r="A344" s="14"/>
      <c r="B344" s="48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2">
      <c r="A345" s="14"/>
      <c r="B345" s="48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2">
      <c r="A346" s="14"/>
      <c r="B346" s="48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2">
      <c r="A347" s="14"/>
      <c r="B347" s="48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2">
      <c r="A348" s="14"/>
      <c r="B348" s="48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2">
      <c r="A349" s="14"/>
      <c r="B349" s="48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2">
      <c r="A350" s="14"/>
      <c r="B350" s="48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2">
      <c r="A351" s="14"/>
      <c r="B351" s="48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2">
      <c r="A352" s="14"/>
      <c r="B352" s="48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2">
      <c r="A353" s="14"/>
      <c r="B353" s="48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2">
      <c r="A354" s="14"/>
      <c r="B354" s="48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2">
      <c r="A355" s="14"/>
      <c r="B355" s="48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2">
      <c r="A356" s="14"/>
      <c r="B356" s="48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2">
      <c r="A357" s="14"/>
      <c r="B357" s="48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2">
      <c r="A358" s="14"/>
      <c r="B358" s="48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2">
      <c r="A359" s="14"/>
      <c r="B359" s="48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2">
      <c r="A360" s="14"/>
      <c r="B360" s="48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2">
      <c r="A361" s="14"/>
      <c r="B361" s="48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2">
      <c r="A362" s="14"/>
      <c r="B362" s="48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2">
      <c r="A363" s="14"/>
      <c r="B363" s="48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2">
      <c r="A364" s="14"/>
      <c r="B364" s="48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2">
      <c r="A365" s="14"/>
      <c r="B365" s="48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2">
      <c r="A366" s="14"/>
      <c r="B366" s="48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2">
      <c r="A367" s="14"/>
      <c r="B367" s="48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2">
      <c r="A368" s="14"/>
      <c r="B368" s="48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2">
      <c r="A369" s="14"/>
      <c r="B369" s="48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2">
      <c r="A370" s="14"/>
      <c r="B370" s="48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2">
      <c r="A371" s="14"/>
      <c r="B371" s="48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2">
      <c r="A372" s="14"/>
      <c r="B372" s="48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2">
      <c r="A373" s="14"/>
      <c r="B373" s="48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2">
      <c r="A374" s="14"/>
      <c r="B374" s="48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2">
      <c r="A375" s="14"/>
      <c r="B375" s="48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2">
      <c r="A376" s="14"/>
      <c r="B376" s="48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2">
      <c r="A377" s="14"/>
      <c r="B377" s="48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2">
      <c r="A378" s="14"/>
      <c r="B378" s="48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2">
      <c r="A379" s="14"/>
      <c r="B379" s="48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2">
      <c r="A380" s="14"/>
      <c r="B380" s="48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2">
      <c r="A381" s="14"/>
      <c r="B381" s="48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2">
      <c r="A382" s="14"/>
      <c r="B382" s="48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2">
      <c r="A383" s="14"/>
      <c r="B383" s="48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2">
      <c r="A384" s="14"/>
      <c r="B384" s="48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2">
      <c r="A385" s="14"/>
      <c r="B385" s="48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2">
      <c r="A386" s="14"/>
      <c r="B386" s="48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2">
      <c r="A387" s="14"/>
      <c r="B387" s="48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2">
      <c r="A388" s="14"/>
      <c r="B388" s="48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2">
      <c r="A389" s="14"/>
      <c r="B389" s="48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2">
      <c r="A390" s="14"/>
      <c r="B390" s="48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2">
      <c r="A391" s="14"/>
      <c r="B391" s="48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2">
      <c r="A392" s="14"/>
      <c r="B392" s="48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2">
      <c r="A393" s="14"/>
      <c r="B393" s="48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2">
      <c r="A394" s="14"/>
      <c r="B394" s="48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2">
      <c r="A395" s="14"/>
      <c r="B395" s="48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2">
      <c r="A396" s="14"/>
      <c r="B396" s="48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2">
      <c r="A397" s="14"/>
      <c r="B397" s="48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2">
      <c r="A398" s="14"/>
      <c r="B398" s="48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2">
      <c r="A399" s="14"/>
      <c r="B399" s="48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2">
      <c r="A400" s="14"/>
      <c r="B400" s="48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2">
      <c r="A401" s="14"/>
      <c r="B401" s="48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2">
      <c r="A402" s="14"/>
      <c r="B402" s="48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2">
      <c r="A403" s="14"/>
      <c r="B403" s="48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2">
      <c r="A404" s="14"/>
      <c r="B404" s="48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2">
      <c r="A405" s="14"/>
      <c r="B405" s="48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2">
      <c r="A406" s="14"/>
      <c r="B406" s="48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2">
      <c r="A407" s="14"/>
      <c r="B407" s="48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2">
      <c r="A408" s="14"/>
      <c r="B408" s="48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2">
      <c r="A409" s="14"/>
      <c r="B409" s="48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2">
      <c r="A410" s="14"/>
      <c r="B410" s="48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2">
      <c r="A411" s="14"/>
      <c r="B411" s="48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2">
      <c r="A412" s="14"/>
      <c r="B412" s="48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2">
      <c r="A413" s="14"/>
      <c r="B413" s="48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2">
      <c r="A414" s="14"/>
      <c r="B414" s="48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2">
      <c r="A415" s="14"/>
      <c r="B415" s="48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2">
      <c r="A416" s="14"/>
      <c r="B416" s="48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2">
      <c r="A417" s="14"/>
      <c r="B417" s="48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2">
      <c r="A418" s="14"/>
      <c r="B418" s="48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2">
      <c r="A419" s="14"/>
      <c r="B419" s="48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2">
      <c r="A420" s="14"/>
      <c r="B420" s="48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2">
      <c r="A421" s="14"/>
      <c r="B421" s="48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2">
      <c r="A422" s="14"/>
      <c r="B422" s="48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2">
      <c r="A423" s="14"/>
      <c r="B423" s="48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2">
      <c r="A424" s="14"/>
      <c r="B424" s="48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2">
      <c r="A425" s="14"/>
      <c r="B425" s="48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2">
      <c r="A426" s="14"/>
      <c r="B426" s="48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2">
      <c r="A427" s="14"/>
      <c r="B427" s="48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2">
      <c r="A428" s="14"/>
      <c r="B428" s="48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2">
      <c r="A429" s="14"/>
      <c r="B429" s="48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2">
      <c r="A430" s="14"/>
      <c r="B430" s="48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2">
      <c r="A431" s="14"/>
      <c r="B431" s="48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2">
      <c r="A432" s="14"/>
      <c r="B432" s="48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2">
      <c r="A433" s="14"/>
      <c r="B433" s="48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2">
      <c r="A434" s="14"/>
      <c r="B434" s="48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2">
      <c r="A435" s="14"/>
      <c r="B435" s="48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2">
      <c r="A436" s="14"/>
      <c r="B436" s="48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2">
      <c r="A437" s="14"/>
      <c r="B437" s="48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2">
      <c r="A438" s="14"/>
      <c r="B438" s="48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2">
      <c r="A439" s="14"/>
      <c r="B439" s="48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2">
      <c r="A440" s="14"/>
      <c r="B440" s="48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2">
      <c r="A441" s="14"/>
      <c r="B441" s="48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2">
      <c r="A442" s="14"/>
      <c r="B442" s="48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2">
      <c r="A443" s="14"/>
      <c r="B443" s="48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2">
      <c r="A444" s="14"/>
      <c r="B444" s="48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2">
      <c r="A445" s="14"/>
      <c r="B445" s="48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2">
      <c r="A446" s="14"/>
      <c r="B446" s="48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2">
      <c r="A447" s="14"/>
      <c r="B447" s="48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2">
      <c r="A448" s="14"/>
      <c r="B448" s="48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2">
      <c r="A449" s="14"/>
      <c r="B449" s="48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2">
      <c r="A450" s="14"/>
      <c r="B450" s="48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2">
      <c r="A451" s="14"/>
      <c r="B451" s="48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2">
      <c r="A452" s="14"/>
      <c r="B452" s="48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2">
      <c r="A453" s="14"/>
      <c r="B453" s="48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2">
      <c r="A454" s="14"/>
      <c r="B454" s="48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2">
      <c r="A455" s="14"/>
      <c r="B455" s="48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2">
      <c r="A456" s="14"/>
      <c r="B456" s="48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2">
      <c r="A457" s="14"/>
      <c r="B457" s="48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2">
      <c r="A458" s="14"/>
      <c r="B458" s="48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2">
      <c r="A459" s="14"/>
      <c r="B459" s="48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2">
      <c r="A460" s="14"/>
      <c r="B460" s="48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2">
      <c r="A461" s="14"/>
      <c r="B461" s="48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2">
      <c r="A462" s="14"/>
      <c r="B462" s="48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2">
      <c r="A463" s="14"/>
      <c r="B463" s="48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2">
      <c r="A464" s="14"/>
      <c r="B464" s="48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2">
      <c r="A465" s="14"/>
      <c r="B465" s="48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2">
      <c r="A466" s="14"/>
      <c r="B466" s="48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2">
      <c r="A467" s="14"/>
      <c r="B467" s="48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2">
      <c r="A468" s="14"/>
      <c r="B468" s="48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2">
      <c r="A469" s="14"/>
      <c r="B469" s="48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2">
      <c r="A470" s="14"/>
      <c r="B470" s="48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2">
      <c r="A471" s="14"/>
      <c r="B471" s="48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2">
      <c r="A472" s="14"/>
      <c r="B472" s="48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2">
      <c r="A473" s="14"/>
      <c r="B473" s="48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2">
      <c r="A474" s="14"/>
      <c r="B474" s="48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2">
      <c r="A475" s="14"/>
      <c r="B475" s="48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2">
      <c r="A476" s="14"/>
      <c r="B476" s="48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2">
      <c r="A477" s="14"/>
      <c r="B477" s="48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2">
      <c r="A478" s="14"/>
      <c r="B478" s="48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2">
      <c r="A479" s="14"/>
      <c r="B479" s="48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2">
      <c r="A480" s="14"/>
      <c r="B480" s="48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2">
      <c r="A481" s="14"/>
      <c r="B481" s="48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2">
      <c r="A482" s="14"/>
      <c r="B482" s="48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2">
      <c r="A483" s="14"/>
      <c r="B483" s="48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2">
      <c r="A484" s="14"/>
      <c r="B484" s="48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2">
      <c r="A485" s="14"/>
      <c r="B485" s="48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2">
      <c r="A486" s="14"/>
      <c r="B486" s="48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2">
      <c r="A487" s="14"/>
      <c r="B487" s="48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2">
      <c r="A488" s="14"/>
      <c r="B488" s="48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2">
      <c r="A489" s="14"/>
      <c r="B489" s="48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2">
      <c r="A490" s="14"/>
      <c r="B490" s="48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2">
      <c r="A491" s="14"/>
      <c r="B491" s="48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2">
      <c r="A492" s="14"/>
      <c r="B492" s="48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2">
      <c r="A493" s="14"/>
      <c r="B493" s="48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2">
      <c r="A494" s="14"/>
      <c r="B494" s="48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2">
      <c r="A495" s="14"/>
      <c r="B495" s="48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2">
      <c r="A496" s="14"/>
      <c r="B496" s="48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2">
      <c r="A497" s="14"/>
      <c r="B497" s="48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2">
      <c r="A498" s="14"/>
      <c r="B498" s="48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2">
      <c r="A499" s="14"/>
      <c r="B499" s="48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2">
      <c r="A500" s="14"/>
      <c r="B500" s="48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2">
      <c r="A501" s="14"/>
      <c r="B501" s="48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2">
      <c r="A502" s="14"/>
      <c r="B502" s="48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2">
      <c r="A503" s="14"/>
      <c r="B503" s="48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2">
      <c r="A504" s="14"/>
      <c r="B504" s="48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2">
      <c r="A505" s="14"/>
      <c r="B505" s="48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2">
      <c r="A506" s="14"/>
      <c r="B506" s="48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2">
      <c r="A507" s="14"/>
      <c r="B507" s="48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2">
      <c r="A508" s="14"/>
      <c r="B508" s="48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2">
      <c r="A509" s="14"/>
      <c r="B509" s="48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2">
      <c r="A510" s="14"/>
      <c r="B510" s="48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2">
      <c r="A511" s="14"/>
      <c r="B511" s="48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2">
      <c r="A512" s="14"/>
      <c r="B512" s="48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2">
      <c r="A513" s="14"/>
      <c r="B513" s="48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2">
      <c r="A514" s="14"/>
      <c r="B514" s="48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2">
      <c r="A515" s="14"/>
      <c r="B515" s="48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2">
      <c r="A516" s="14"/>
      <c r="B516" s="48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2">
      <c r="A517" s="14"/>
      <c r="B517" s="48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2">
      <c r="A518" s="14"/>
      <c r="B518" s="48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2">
      <c r="A519" s="14"/>
      <c r="B519" s="48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2">
      <c r="A520" s="14"/>
      <c r="B520" s="48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2">
      <c r="A521" s="14"/>
      <c r="B521" s="48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2">
      <c r="A522" s="14"/>
      <c r="B522" s="48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2">
      <c r="A523" s="14"/>
      <c r="B523" s="48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2">
      <c r="A524" s="14"/>
      <c r="B524" s="48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2">
      <c r="A525" s="14"/>
      <c r="B525" s="48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2">
      <c r="A526" s="14"/>
      <c r="B526" s="48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2">
      <c r="A527" s="14"/>
      <c r="B527" s="48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2">
      <c r="A528" s="14"/>
      <c r="B528" s="48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2">
      <c r="A529" s="14"/>
      <c r="B529" s="48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2">
      <c r="A530" s="14"/>
      <c r="B530" s="48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2">
      <c r="A531" s="14"/>
      <c r="B531" s="48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2">
      <c r="A532" s="14"/>
      <c r="B532" s="48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2">
      <c r="A533" s="14"/>
      <c r="B533" s="48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2">
      <c r="A534" s="14"/>
      <c r="B534" s="48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2">
      <c r="A535" s="14"/>
      <c r="B535" s="48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2">
      <c r="A536" s="14"/>
      <c r="B536" s="48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2">
      <c r="A537" s="14"/>
      <c r="B537" s="48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2">
      <c r="A538" s="14"/>
      <c r="B538" s="48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2">
      <c r="A539" s="14"/>
      <c r="B539" s="48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2">
      <c r="A540" s="14"/>
      <c r="B540" s="48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2">
      <c r="A541" s="14"/>
      <c r="B541" s="48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2">
      <c r="A542" s="14"/>
      <c r="B542" s="48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2">
      <c r="A543" s="14"/>
      <c r="B543" s="48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2">
      <c r="A544" s="14"/>
      <c r="B544" s="48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2">
      <c r="A545" s="14"/>
      <c r="B545" s="48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2">
      <c r="A546" s="14"/>
      <c r="B546" s="48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2">
      <c r="A547" s="14"/>
      <c r="B547" s="48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2">
      <c r="A548" s="14"/>
      <c r="B548" s="48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2">
      <c r="A549" s="14"/>
      <c r="B549" s="48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2">
      <c r="A550" s="14"/>
      <c r="B550" s="48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2">
      <c r="A551" s="14"/>
      <c r="B551" s="48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2">
      <c r="A552" s="14"/>
      <c r="B552" s="48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2">
      <c r="A553" s="14"/>
      <c r="B553" s="48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2">
      <c r="A554" s="14"/>
      <c r="B554" s="48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2">
      <c r="A555" s="14"/>
      <c r="B555" s="48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2">
      <c r="A556" s="14"/>
      <c r="B556" s="48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2">
      <c r="A557" s="14"/>
      <c r="B557" s="48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2">
      <c r="A558" s="14"/>
      <c r="B558" s="48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2">
      <c r="A559" s="14"/>
      <c r="B559" s="48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2">
      <c r="A560" s="14"/>
      <c r="B560" s="48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2">
      <c r="A561" s="14"/>
      <c r="B561" s="48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2">
      <c r="A562" s="14"/>
      <c r="B562" s="48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2">
      <c r="A563" s="14"/>
      <c r="B563" s="48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2">
      <c r="A564" s="14"/>
      <c r="B564" s="48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2">
      <c r="A565" s="14"/>
      <c r="B565" s="48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2">
      <c r="A566" s="14"/>
      <c r="B566" s="48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2">
      <c r="A567" s="14"/>
      <c r="B567" s="48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2">
      <c r="A568" s="14"/>
      <c r="B568" s="48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2">
      <c r="A569" s="14"/>
      <c r="B569" s="48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2">
      <c r="A570" s="14"/>
      <c r="B570" s="48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2">
      <c r="A571" s="14"/>
      <c r="B571" s="48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2">
      <c r="A572" s="14"/>
      <c r="B572" s="48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2">
      <c r="A573" s="14"/>
      <c r="B573" s="48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2">
      <c r="A574" s="14"/>
      <c r="B574" s="48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2">
      <c r="A575" s="14"/>
      <c r="B575" s="48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2">
      <c r="A576" s="14"/>
      <c r="B576" s="48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2">
      <c r="A577" s="14"/>
      <c r="B577" s="48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2">
      <c r="A578" s="14"/>
      <c r="B578" s="48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2">
      <c r="A579" s="14"/>
      <c r="B579" s="48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2">
      <c r="A580" s="14"/>
      <c r="B580" s="48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2">
      <c r="A581" s="14"/>
      <c r="B581" s="48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2">
      <c r="A582" s="14"/>
      <c r="B582" s="48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2">
      <c r="A583" s="14"/>
      <c r="B583" s="48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2">
      <c r="A584" s="14"/>
      <c r="B584" s="48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2">
      <c r="A585" s="14"/>
      <c r="B585" s="48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2">
      <c r="A586" s="14"/>
      <c r="B586" s="48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2">
      <c r="A587" s="14"/>
      <c r="B587" s="48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2">
      <c r="A588" s="14"/>
      <c r="B588" s="48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2">
      <c r="A589" s="14"/>
      <c r="B589" s="48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2">
      <c r="A590" s="14"/>
      <c r="B590" s="48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2">
      <c r="A591" s="14"/>
      <c r="B591" s="48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2">
      <c r="A592" s="14"/>
      <c r="B592" s="48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2">
      <c r="A593" s="14"/>
      <c r="B593" s="48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2">
      <c r="A594" s="14"/>
      <c r="B594" s="48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2">
      <c r="A595" s="14"/>
      <c r="B595" s="48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2">
      <c r="A596" s="14"/>
      <c r="B596" s="48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2">
      <c r="A597" s="14"/>
      <c r="B597" s="48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2">
      <c r="A598" s="14"/>
      <c r="B598" s="48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2">
      <c r="A599" s="14"/>
      <c r="B599" s="48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2">
      <c r="A600" s="14"/>
      <c r="B600" s="48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2">
      <c r="A601" s="14"/>
      <c r="B601" s="48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2">
      <c r="A602" s="14"/>
      <c r="B602" s="48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2">
      <c r="A603" s="14"/>
      <c r="B603" s="48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2">
      <c r="A604" s="14"/>
      <c r="B604" s="48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2">
      <c r="A605" s="14"/>
      <c r="B605" s="48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2">
      <c r="A606" s="14"/>
      <c r="B606" s="48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2">
      <c r="A607" s="14"/>
      <c r="B607" s="48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2">
      <c r="A608" s="14"/>
      <c r="B608" s="48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2">
      <c r="A609" s="14"/>
      <c r="B609" s="48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2">
      <c r="A610" s="14"/>
      <c r="B610" s="48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2">
      <c r="A611" s="14"/>
      <c r="B611" s="48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2">
      <c r="A612" s="14"/>
      <c r="B612" s="48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2">
      <c r="A613" s="14"/>
      <c r="B613" s="48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2">
      <c r="A614" s="14"/>
      <c r="B614" s="48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2">
      <c r="A615" s="14"/>
      <c r="B615" s="48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2">
      <c r="A616" s="14"/>
      <c r="B616" s="48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2">
      <c r="A617" s="14"/>
      <c r="B617" s="48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2">
      <c r="A618" s="14"/>
      <c r="B618" s="48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2">
      <c r="A619" s="14"/>
      <c r="B619" s="48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2">
      <c r="A620" s="14"/>
      <c r="B620" s="48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2">
      <c r="A621" s="14"/>
      <c r="B621" s="48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2">
      <c r="A622" s="14"/>
      <c r="B622" s="48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2">
      <c r="A623" s="14"/>
      <c r="B623" s="48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2">
      <c r="A624" s="14"/>
      <c r="B624" s="48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2">
      <c r="A625" s="14"/>
      <c r="B625" s="48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2">
      <c r="A626" s="14"/>
      <c r="B626" s="48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2">
      <c r="A627" s="14"/>
      <c r="B627" s="48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2">
      <c r="A628" s="14"/>
      <c r="B628" s="48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2">
      <c r="A629" s="14"/>
      <c r="B629" s="48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2">
      <c r="A630" s="14"/>
      <c r="B630" s="48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2">
      <c r="A631" s="14"/>
      <c r="B631" s="48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2">
      <c r="A632" s="14"/>
      <c r="B632" s="48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2">
      <c r="A633" s="14"/>
      <c r="B633" s="48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2">
      <c r="A634" s="14"/>
      <c r="B634" s="48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2">
      <c r="A635" s="14"/>
      <c r="B635" s="48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2">
      <c r="A636" s="14"/>
      <c r="B636" s="48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2">
      <c r="A637" s="14"/>
      <c r="B637" s="48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2">
      <c r="A638" s="14"/>
      <c r="B638" s="48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2">
      <c r="A639" s="14"/>
      <c r="B639" s="48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2">
      <c r="A640" s="14"/>
      <c r="B640" s="48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2">
      <c r="A641" s="14"/>
      <c r="B641" s="48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2">
      <c r="A642" s="14"/>
      <c r="B642" s="48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2">
      <c r="A643" s="14"/>
      <c r="B643" s="48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2">
      <c r="A644" s="14"/>
      <c r="B644" s="48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2">
      <c r="A645" s="14"/>
      <c r="B645" s="48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2">
      <c r="A646" s="14"/>
      <c r="B646" s="48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2">
      <c r="A647" s="14"/>
      <c r="B647" s="48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2">
      <c r="A648" s="14"/>
      <c r="B648" s="48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2">
      <c r="A649" s="14"/>
      <c r="B649" s="48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2">
      <c r="A650" s="14"/>
      <c r="B650" s="48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2">
      <c r="A651" s="14"/>
      <c r="B651" s="48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2">
      <c r="A652" s="14"/>
      <c r="B652" s="48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2">
      <c r="A653" s="14"/>
      <c r="B653" s="48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2">
      <c r="A654" s="14"/>
      <c r="B654" s="48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2">
      <c r="A655" s="14"/>
      <c r="B655" s="48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2">
      <c r="A656" s="14"/>
      <c r="B656" s="48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2">
      <c r="A657" s="14"/>
      <c r="B657" s="48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2">
      <c r="A658" s="14"/>
      <c r="B658" s="48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2">
      <c r="A659" s="14"/>
      <c r="B659" s="48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2">
      <c r="A660" s="14"/>
      <c r="B660" s="48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2">
      <c r="A661" s="14"/>
      <c r="B661" s="48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2">
      <c r="A662" s="14"/>
      <c r="B662" s="48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2">
      <c r="A663" s="14"/>
      <c r="B663" s="48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2">
      <c r="A664" s="14"/>
      <c r="B664" s="48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2">
      <c r="A665" s="14"/>
      <c r="B665" s="48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2">
      <c r="A666" s="14"/>
      <c r="B666" s="48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2">
      <c r="A667" s="14"/>
      <c r="B667" s="48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2">
      <c r="A668" s="14"/>
      <c r="B668" s="48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2">
      <c r="A669" s="14"/>
      <c r="B669" s="48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2">
      <c r="A670" s="14"/>
      <c r="B670" s="48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2">
      <c r="A671" s="14"/>
      <c r="B671" s="48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2">
      <c r="A672" s="14"/>
      <c r="B672" s="48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2">
      <c r="A673" s="14"/>
      <c r="B673" s="48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2">
      <c r="A674" s="14"/>
      <c r="B674" s="48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2">
      <c r="A675" s="14"/>
      <c r="B675" s="48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2">
      <c r="A676" s="14"/>
      <c r="B676" s="48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2">
      <c r="A677" s="14"/>
      <c r="B677" s="48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2">
      <c r="A678" s="14"/>
      <c r="B678" s="48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2">
      <c r="A679" s="14"/>
      <c r="B679" s="48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2">
      <c r="A680" s="14"/>
      <c r="B680" s="48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2">
      <c r="A681" s="14"/>
      <c r="B681" s="48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2">
      <c r="A682" s="14"/>
      <c r="B682" s="48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2">
      <c r="A683" s="14"/>
      <c r="B683" s="48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2">
      <c r="A684" s="14"/>
      <c r="B684" s="48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2">
      <c r="A685" s="14"/>
      <c r="B685" s="48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2">
      <c r="A686" s="14"/>
      <c r="B686" s="48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2">
      <c r="A687" s="14"/>
      <c r="B687" s="48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2">
      <c r="A688" s="14"/>
      <c r="B688" s="48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2">
      <c r="A689" s="14"/>
      <c r="B689" s="48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2">
      <c r="A690" s="14"/>
      <c r="B690" s="48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2">
      <c r="A691" s="14"/>
      <c r="B691" s="48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2">
      <c r="A692" s="14"/>
      <c r="B692" s="48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2">
      <c r="A693" s="14"/>
      <c r="B693" s="48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2">
      <c r="A694" s="14"/>
      <c r="B694" s="48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2">
      <c r="A695" s="14"/>
      <c r="B695" s="48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2">
      <c r="A696" s="14"/>
      <c r="B696" s="48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2">
      <c r="A697" s="14"/>
      <c r="B697" s="48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2">
      <c r="A698" s="14"/>
      <c r="B698" s="48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2">
      <c r="A699" s="14"/>
      <c r="B699" s="48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2">
      <c r="A700" s="14"/>
      <c r="B700" s="48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2">
      <c r="A701" s="14"/>
      <c r="B701" s="48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2">
      <c r="A702" s="14"/>
      <c r="B702" s="48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2">
      <c r="A703" s="14"/>
      <c r="B703" s="48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2">
      <c r="A704" s="14"/>
      <c r="B704" s="48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2">
      <c r="A705" s="14"/>
      <c r="B705" s="48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2">
      <c r="A706" s="14"/>
      <c r="B706" s="48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2">
      <c r="A707" s="14"/>
      <c r="B707" s="48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2">
      <c r="A708" s="14"/>
      <c r="B708" s="48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2">
      <c r="A709" s="14"/>
      <c r="B709" s="48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2">
      <c r="A710" s="14"/>
      <c r="B710" s="48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2">
      <c r="A711" s="14"/>
      <c r="B711" s="48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2">
      <c r="A712" s="14"/>
      <c r="B712" s="48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2">
      <c r="A713" s="14"/>
      <c r="B713" s="48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2">
      <c r="A714" s="14"/>
      <c r="B714" s="48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2">
      <c r="A715" s="14"/>
      <c r="B715" s="48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2">
      <c r="A716" s="14"/>
      <c r="B716" s="48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2">
      <c r="A717" s="14"/>
      <c r="B717" s="48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2">
      <c r="A718" s="14"/>
      <c r="B718" s="48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2">
      <c r="A719" s="14"/>
      <c r="B719" s="48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2">
      <c r="A720" s="14"/>
      <c r="B720" s="48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2">
      <c r="A721" s="14"/>
      <c r="B721" s="48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2">
      <c r="A722" s="14"/>
      <c r="B722" s="48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2">
      <c r="A723" s="14"/>
      <c r="B723" s="48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2">
      <c r="A724" s="14"/>
      <c r="B724" s="48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2">
      <c r="A725" s="14"/>
      <c r="B725" s="48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2">
      <c r="A726" s="14"/>
      <c r="B726" s="48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2">
      <c r="A727" s="14"/>
      <c r="B727" s="48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2">
      <c r="A728" s="14"/>
      <c r="B728" s="48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2">
      <c r="A729" s="14"/>
      <c r="B729" s="48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2">
      <c r="A730" s="14"/>
      <c r="B730" s="48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2">
      <c r="A731" s="14"/>
      <c r="B731" s="48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2">
      <c r="A732" s="14"/>
      <c r="B732" s="48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2">
      <c r="A733" s="14"/>
      <c r="B733" s="48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2">
      <c r="A734" s="14"/>
      <c r="B734" s="48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2">
      <c r="A735" s="14"/>
      <c r="B735" s="48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2">
      <c r="A736" s="14"/>
      <c r="B736" s="48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2">
      <c r="A737" s="14"/>
      <c r="B737" s="48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2">
      <c r="A738" s="14"/>
      <c r="B738" s="48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2">
      <c r="A739" s="14"/>
      <c r="B739" s="48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2">
      <c r="A740" s="14"/>
      <c r="B740" s="48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2">
      <c r="A741" s="14"/>
      <c r="B741" s="48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2">
      <c r="A742" s="14"/>
      <c r="B742" s="48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2">
      <c r="A743" s="14"/>
      <c r="B743" s="48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2">
      <c r="A744" s="14"/>
      <c r="B744" s="48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2">
      <c r="A745" s="14"/>
      <c r="B745" s="48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2">
      <c r="A746" s="14"/>
      <c r="B746" s="48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2">
      <c r="A747" s="14"/>
      <c r="B747" s="48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2">
      <c r="A748" s="14"/>
      <c r="B748" s="48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2">
      <c r="A749" s="14"/>
      <c r="B749" s="48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2">
      <c r="A750" s="14"/>
      <c r="B750" s="48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2">
      <c r="A751" s="14"/>
      <c r="B751" s="48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2">
      <c r="A752" s="14"/>
      <c r="B752" s="48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2">
      <c r="A753" s="14"/>
      <c r="B753" s="48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2">
      <c r="A754" s="14"/>
      <c r="B754" s="48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2">
      <c r="A755" s="14"/>
      <c r="B755" s="48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2">
      <c r="A756" s="14"/>
      <c r="B756" s="48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2">
      <c r="A757" s="14"/>
      <c r="B757" s="48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2">
      <c r="A758" s="14"/>
      <c r="B758" s="48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2">
      <c r="A759" s="14"/>
      <c r="B759" s="48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2">
      <c r="A760" s="14"/>
      <c r="B760" s="48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2">
      <c r="A761" s="14"/>
      <c r="B761" s="48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2">
      <c r="A762" s="14"/>
      <c r="B762" s="48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2">
      <c r="A763" s="14"/>
      <c r="B763" s="48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2">
      <c r="A764" s="14"/>
      <c r="B764" s="48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2">
      <c r="A765" s="14"/>
      <c r="B765" s="48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2">
      <c r="A766" s="14"/>
      <c r="B766" s="48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2">
      <c r="A767" s="14"/>
      <c r="B767" s="48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2">
      <c r="A768" s="14"/>
      <c r="B768" s="48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2">
      <c r="A769" s="14"/>
      <c r="B769" s="48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2">
      <c r="A770" s="14"/>
      <c r="B770" s="48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2">
      <c r="A771" s="14"/>
      <c r="B771" s="48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2">
      <c r="A772" s="14"/>
      <c r="B772" s="48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2">
      <c r="A773" s="14"/>
      <c r="B773" s="48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2">
      <c r="A774" s="14"/>
      <c r="B774" s="48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2">
      <c r="A775" s="14"/>
      <c r="B775" s="48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2">
      <c r="A776" s="14"/>
      <c r="B776" s="48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2">
      <c r="A777" s="14"/>
      <c r="B777" s="48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2">
      <c r="A778" s="14"/>
      <c r="B778" s="48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2">
      <c r="A779" s="14"/>
      <c r="B779" s="48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2">
      <c r="A780" s="14"/>
      <c r="B780" s="48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2">
      <c r="A781" s="14"/>
      <c r="B781" s="48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2">
      <c r="A782" s="14"/>
      <c r="B782" s="48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2">
      <c r="A783" s="14"/>
      <c r="B783" s="48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2">
      <c r="A784" s="14"/>
      <c r="B784" s="48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2">
      <c r="A785" s="14"/>
      <c r="B785" s="48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2">
      <c r="A786" s="14"/>
      <c r="B786" s="48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2">
      <c r="A787" s="14"/>
      <c r="B787" s="48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2">
      <c r="A788" s="14"/>
      <c r="B788" s="48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2">
      <c r="A789" s="14"/>
      <c r="B789" s="48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2">
      <c r="A790" s="14"/>
      <c r="B790" s="48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2">
      <c r="A791" s="14"/>
      <c r="B791" s="48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2">
      <c r="A792" s="14"/>
      <c r="B792" s="48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2">
      <c r="A793" s="14"/>
      <c r="B793" s="48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2">
      <c r="A794" s="14"/>
      <c r="B794" s="48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2">
      <c r="A795" s="14"/>
      <c r="B795" s="48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2">
      <c r="A796" s="14"/>
      <c r="B796" s="48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2">
      <c r="A797" s="14"/>
      <c r="B797" s="48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2">
      <c r="A798" s="14"/>
      <c r="B798" s="48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2">
      <c r="A799" s="14"/>
      <c r="B799" s="48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2">
      <c r="A800" s="14"/>
      <c r="B800" s="48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2">
      <c r="A801" s="14"/>
      <c r="B801" s="48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2">
      <c r="A802" s="14"/>
      <c r="B802" s="48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2">
      <c r="A803" s="14"/>
      <c r="B803" s="48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2">
      <c r="A804" s="14"/>
      <c r="B804" s="48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2">
      <c r="A805" s="14"/>
      <c r="B805" s="48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2">
      <c r="A806" s="14"/>
      <c r="B806" s="48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2">
      <c r="A807" s="14"/>
      <c r="B807" s="48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2">
      <c r="A808" s="14"/>
      <c r="B808" s="48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2">
      <c r="A809" s="14"/>
      <c r="B809" s="48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2">
      <c r="A810" s="14"/>
      <c r="B810" s="48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2">
      <c r="A811" s="14"/>
      <c r="B811" s="48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2">
      <c r="A812" s="14"/>
      <c r="B812" s="48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2">
      <c r="A813" s="14"/>
      <c r="B813" s="48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2">
      <c r="A814" s="14"/>
      <c r="B814" s="48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2">
      <c r="A815" s="14"/>
      <c r="B815" s="48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2">
      <c r="A816" s="14"/>
      <c r="B816" s="48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2">
      <c r="A817" s="14"/>
      <c r="B817" s="48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2">
      <c r="A818" s="14"/>
      <c r="B818" s="48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2">
      <c r="A819" s="14"/>
      <c r="B819" s="48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2">
      <c r="A820" s="14"/>
      <c r="B820" s="48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2">
      <c r="A821" s="14"/>
      <c r="B821" s="48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2">
      <c r="A822" s="14"/>
      <c r="B822" s="48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2">
      <c r="A823" s="14"/>
      <c r="B823" s="48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2">
      <c r="A824" s="14"/>
      <c r="B824" s="48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2">
      <c r="A825" s="14"/>
      <c r="B825" s="48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2">
      <c r="A826" s="14"/>
      <c r="B826" s="48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2">
      <c r="A827" s="14"/>
      <c r="B827" s="48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2">
      <c r="A828" s="14"/>
      <c r="B828" s="48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2">
      <c r="A829" s="14"/>
      <c r="B829" s="48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2">
      <c r="A830" s="14"/>
      <c r="B830" s="48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2">
      <c r="A831" s="14"/>
      <c r="B831" s="48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2">
      <c r="A832" s="14"/>
      <c r="B832" s="48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2">
      <c r="A833" s="14"/>
      <c r="B833" s="48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2">
      <c r="A834" s="14"/>
      <c r="B834" s="48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2">
      <c r="A835" s="14"/>
      <c r="B835" s="48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2">
      <c r="A836" s="14"/>
      <c r="B836" s="48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2">
      <c r="A837" s="14"/>
      <c r="B837" s="48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2">
      <c r="A838" s="14"/>
      <c r="B838" s="48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2">
      <c r="A839" s="14"/>
      <c r="B839" s="48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2">
      <c r="A840" s="14"/>
      <c r="B840" s="48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2">
      <c r="A841" s="14"/>
      <c r="B841" s="48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2">
      <c r="A842" s="14"/>
      <c r="B842" s="48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2">
      <c r="A843" s="14"/>
      <c r="B843" s="48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2">
      <c r="A844" s="14"/>
      <c r="B844" s="48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2">
      <c r="A845" s="14"/>
      <c r="B845" s="48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2">
      <c r="A846" s="14"/>
      <c r="B846" s="48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2">
      <c r="A847" s="14"/>
      <c r="B847" s="48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2">
      <c r="A848" s="14"/>
      <c r="B848" s="48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2">
      <c r="A849" s="14"/>
      <c r="B849" s="48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2">
      <c r="A850" s="14"/>
      <c r="B850" s="48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2">
      <c r="A851" s="14"/>
      <c r="B851" s="48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2">
      <c r="A852" s="14"/>
      <c r="B852" s="48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2">
      <c r="A853" s="14"/>
      <c r="B853" s="48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2">
      <c r="A854" s="14"/>
      <c r="B854" s="48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2">
      <c r="A855" s="14"/>
      <c r="B855" s="48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2">
      <c r="A856" s="14"/>
      <c r="B856" s="48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2">
      <c r="A857" s="14"/>
      <c r="B857" s="48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2">
      <c r="A858" s="14"/>
      <c r="B858" s="48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2">
      <c r="A859" s="14"/>
      <c r="B859" s="48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2">
      <c r="A860" s="14"/>
      <c r="B860" s="48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2">
      <c r="A861" s="14"/>
      <c r="B861" s="48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2">
      <c r="A862" s="14"/>
      <c r="B862" s="48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2">
      <c r="A863" s="14"/>
      <c r="B863" s="48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2">
      <c r="A864" s="14"/>
      <c r="B864" s="48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2">
      <c r="A865" s="14"/>
      <c r="B865" s="48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2">
      <c r="A866" s="14"/>
      <c r="B866" s="48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2">
      <c r="A867" s="14"/>
      <c r="B867" s="48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2">
      <c r="A868" s="14"/>
      <c r="B868" s="48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2">
      <c r="A869" s="14"/>
      <c r="B869" s="48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2">
      <c r="A870" s="14"/>
      <c r="B870" s="48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2">
      <c r="A871" s="14"/>
      <c r="B871" s="48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2">
      <c r="A872" s="14"/>
      <c r="B872" s="48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2">
      <c r="A873" s="14"/>
      <c r="B873" s="48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2">
      <c r="A874" s="14"/>
      <c r="B874" s="48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2">
      <c r="A875" s="14"/>
      <c r="B875" s="48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2">
      <c r="A876" s="14"/>
      <c r="B876" s="48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2">
      <c r="A877" s="14"/>
      <c r="B877" s="48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2">
      <c r="A878" s="14"/>
      <c r="B878" s="48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2">
      <c r="A879" s="14"/>
      <c r="B879" s="48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2">
      <c r="A880" s="14"/>
      <c r="B880" s="48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2">
      <c r="A881" s="14"/>
      <c r="B881" s="48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2">
      <c r="A882" s="14"/>
      <c r="B882" s="48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2">
      <c r="A883" s="14"/>
      <c r="B883" s="48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2">
      <c r="A884" s="14"/>
      <c r="B884" s="48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2">
      <c r="A885" s="14"/>
      <c r="B885" s="48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2">
      <c r="A886" s="14"/>
      <c r="B886" s="48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2">
      <c r="A887" s="14"/>
      <c r="B887" s="48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2">
      <c r="A888" s="14"/>
      <c r="B888" s="48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2">
      <c r="A889" s="14"/>
      <c r="B889" s="48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2">
      <c r="A890" s="14"/>
      <c r="B890" s="48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2">
      <c r="A891" s="14"/>
      <c r="B891" s="48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2">
      <c r="A892" s="14"/>
      <c r="B892" s="48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2">
      <c r="A893" s="14"/>
      <c r="B893" s="48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2">
      <c r="A894" s="14"/>
      <c r="B894" s="48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2">
      <c r="A895" s="14"/>
      <c r="B895" s="48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2">
      <c r="A896" s="14"/>
      <c r="B896" s="48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2">
      <c r="A897" s="14"/>
      <c r="B897" s="48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2">
      <c r="A898" s="14"/>
      <c r="B898" s="48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2">
      <c r="A899" s="14"/>
      <c r="B899" s="48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2">
      <c r="A900" s="14"/>
      <c r="B900" s="48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2">
      <c r="A901" s="14"/>
      <c r="B901" s="48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2">
      <c r="A902" s="14"/>
      <c r="B902" s="48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2">
      <c r="A903" s="14"/>
      <c r="B903" s="48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2">
      <c r="A904" s="14"/>
      <c r="B904" s="48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2">
      <c r="A905" s="14"/>
      <c r="B905" s="48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2">
      <c r="A906" s="14"/>
      <c r="B906" s="48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2">
      <c r="A907" s="14"/>
      <c r="B907" s="48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2">
      <c r="A908" s="14"/>
      <c r="B908" s="48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2">
      <c r="A909" s="14"/>
      <c r="B909" s="48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2">
      <c r="A910" s="14"/>
      <c r="B910" s="48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2">
      <c r="A911" s="14"/>
      <c r="B911" s="48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2">
      <c r="A912" s="14"/>
      <c r="B912" s="48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2">
      <c r="A913" s="14"/>
      <c r="B913" s="48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2">
      <c r="A914" s="14"/>
      <c r="B914" s="48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2">
      <c r="A915" s="14"/>
      <c r="B915" s="48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2">
      <c r="A916" s="14"/>
      <c r="B916" s="48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2">
      <c r="A917" s="14"/>
      <c r="B917" s="48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2">
      <c r="A918" s="14"/>
      <c r="B918" s="48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2">
      <c r="A919" s="14"/>
      <c r="B919" s="48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2">
      <c r="A920" s="14"/>
      <c r="B920" s="48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2">
      <c r="A921" s="14"/>
      <c r="B921" s="48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2">
      <c r="A922" s="14"/>
      <c r="B922" s="48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2">
      <c r="A923" s="14"/>
      <c r="B923" s="48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2">
      <c r="A924" s="14"/>
      <c r="B924" s="48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2">
      <c r="A925" s="14"/>
      <c r="B925" s="48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2">
      <c r="A926" s="14"/>
      <c r="B926" s="48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2">
      <c r="A927" s="14"/>
      <c r="B927" s="48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2">
      <c r="A928" s="14"/>
      <c r="B928" s="48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2">
      <c r="A929" s="14"/>
      <c r="B929" s="48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2">
      <c r="A930" s="14"/>
      <c r="B930" s="48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2">
      <c r="A931" s="14"/>
      <c r="B931" s="48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2">
      <c r="A932" s="14"/>
      <c r="B932" s="48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2">
      <c r="A933" s="14"/>
      <c r="B933" s="48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2">
      <c r="A934" s="14"/>
      <c r="B934" s="48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2">
      <c r="A935" s="14"/>
      <c r="B935" s="48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2">
      <c r="A936" s="14"/>
      <c r="B936" s="48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2">
      <c r="A937" s="14"/>
      <c r="B937" s="48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2">
      <c r="A938" s="14"/>
      <c r="B938" s="48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2">
      <c r="A939" s="14"/>
      <c r="B939" s="48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2">
      <c r="A940" s="14"/>
      <c r="B940" s="48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2">
      <c r="A941" s="14"/>
      <c r="B941" s="48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2">
      <c r="A942" s="14"/>
      <c r="B942" s="48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2">
      <c r="A943" s="14"/>
      <c r="B943" s="48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2">
      <c r="A944" s="14"/>
      <c r="B944" s="48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2">
      <c r="A945" s="14"/>
      <c r="B945" s="48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2">
      <c r="A946" s="14"/>
      <c r="B946" s="48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2">
      <c r="A947" s="14"/>
      <c r="B947" s="48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2">
      <c r="A948" s="14"/>
      <c r="B948" s="48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2">
      <c r="A949" s="14"/>
      <c r="B949" s="48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2">
      <c r="A950" s="14"/>
      <c r="B950" s="48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2">
      <c r="A951" s="14"/>
      <c r="B951" s="48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2">
      <c r="A952" s="14"/>
      <c r="B952" s="48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2">
      <c r="A953" s="14"/>
      <c r="B953" s="48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2">
      <c r="A954" s="14"/>
      <c r="B954" s="48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2">
      <c r="A955" s="14"/>
      <c r="B955" s="48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2">
      <c r="A956" s="14"/>
      <c r="B956" s="48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2">
      <c r="A957" s="14"/>
      <c r="B957" s="48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2">
      <c r="A958" s="14"/>
      <c r="B958" s="48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2">
      <c r="A959" s="14"/>
      <c r="B959" s="48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2">
      <c r="A960" s="14"/>
      <c r="B960" s="48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2">
      <c r="A961" s="14"/>
      <c r="B961" s="48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2">
      <c r="A962" s="14"/>
      <c r="B962" s="48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2">
      <c r="A963" s="14"/>
      <c r="B963" s="48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2">
      <c r="A964" s="14"/>
      <c r="B964" s="48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2">
      <c r="A965" s="14"/>
      <c r="B965" s="48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2">
      <c r="A966" s="14"/>
      <c r="B966" s="48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2">
      <c r="A967" s="14"/>
      <c r="B967" s="48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2">
      <c r="A968" s="14"/>
      <c r="B968" s="48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2">
      <c r="A969" s="14"/>
      <c r="B969" s="48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2">
      <c r="A970" s="14"/>
      <c r="B970" s="48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2">
      <c r="A971" s="14"/>
      <c r="B971" s="48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2">
      <c r="A972" s="14"/>
      <c r="B972" s="48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2">
      <c r="A973" s="14"/>
      <c r="B973" s="48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2">
      <c r="A974" s="14"/>
      <c r="B974" s="48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2">
      <c r="A975" s="14"/>
      <c r="B975" s="48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2">
      <c r="A976" s="14"/>
      <c r="B976" s="48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2">
      <c r="A977" s="14"/>
      <c r="B977" s="48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2">
      <c r="A978" s="14"/>
      <c r="B978" s="48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ht="12.75" customHeight="1" x14ac:dyDescent="0.2">
      <c r="A979" s="14"/>
      <c r="B979" s="48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  <row r="980" spans="1:27" ht="12.75" customHeight="1" x14ac:dyDescent="0.2">
      <c r="A980" s="14"/>
      <c r="B980" s="48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</row>
    <row r="981" spans="1:27" ht="12.75" customHeight="1" x14ac:dyDescent="0.2">
      <c r="A981" s="14"/>
      <c r="B981" s="48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</row>
    <row r="982" spans="1:27" ht="12.75" customHeight="1" x14ac:dyDescent="0.2">
      <c r="A982" s="14"/>
      <c r="B982" s="48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</row>
    <row r="983" spans="1:27" ht="12.75" customHeight="1" x14ac:dyDescent="0.2">
      <c r="A983" s="14"/>
      <c r="B983" s="48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</row>
    <row r="984" spans="1:27" ht="12.75" customHeight="1" x14ac:dyDescent="0.2">
      <c r="A984" s="14"/>
      <c r="B984" s="48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</row>
  </sheetData>
  <mergeCells count="14">
    <mergeCell ref="J4:K4"/>
    <mergeCell ref="L4:L5"/>
    <mergeCell ref="N5:N6"/>
    <mergeCell ref="O5:P5"/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</mergeCells>
  <conditionalFormatting sqref="G6:G23">
    <cfRule type="cellIs" dxfId="22" priority="34" stopIfTrue="1" operator="equal">
      <formula>3</formula>
    </cfRule>
    <cfRule type="cellIs" dxfId="21" priority="35" stopIfTrue="1" operator="equal">
      <formula>2</formula>
    </cfRule>
  </conditionalFormatting>
  <conditionalFormatting sqref="G6:H17">
    <cfRule type="cellIs" dxfId="20" priority="36" stopIfTrue="1" operator="equal">
      <formula>1</formula>
    </cfRule>
  </conditionalFormatting>
  <conditionalFormatting sqref="G18:H23">
    <cfRule type="cellIs" dxfId="19" priority="4" stopIfTrue="1" operator="equal">
      <formula>1</formula>
    </cfRule>
  </conditionalFormatting>
  <conditionalFormatting sqref="H6:H23">
    <cfRule type="cellIs" dxfId="18" priority="45" operator="equal">
      <formula>3</formula>
    </cfRule>
    <cfRule type="cellIs" dxfId="17" priority="46" operator="equal">
      <formula>2</formula>
    </cfRule>
  </conditionalFormatting>
  <conditionalFormatting sqref="J6:J11">
    <cfRule type="expression" dxfId="16" priority="48" stopIfTrue="1">
      <formula>$J6=3</formula>
    </cfRule>
    <cfRule type="expression" dxfId="15" priority="49" stopIfTrue="1">
      <formula>$J6=2</formula>
    </cfRule>
    <cfRule type="expression" dxfId="14" priority="50" stopIfTrue="1">
      <formula>$J6=1</formula>
    </cfRule>
  </conditionalFormatting>
  <conditionalFormatting sqref="J6:J23">
    <cfRule type="cellIs" dxfId="13" priority="9" stopIfTrue="1" operator="notBetween">
      <formula>1</formula>
      <formula>3</formula>
    </cfRule>
    <cfRule type="expression" dxfId="12" priority="31" stopIfTrue="1">
      <formula>$J6=3</formula>
    </cfRule>
    <cfRule type="expression" dxfId="11" priority="32" stopIfTrue="1">
      <formula>$J6=2</formula>
    </cfRule>
    <cfRule type="expression" dxfId="10" priority="33" stopIfTrue="1">
      <formula>$J6=1</formula>
    </cfRule>
  </conditionalFormatting>
  <conditionalFormatting sqref="J12">
    <cfRule type="expression" dxfId="9" priority="24" stopIfTrue="1">
      <formula>$J12=3</formula>
    </cfRule>
    <cfRule type="expression" dxfId="8" priority="25" stopIfTrue="1">
      <formula>$J12=2</formula>
    </cfRule>
    <cfRule type="expression" dxfId="7" priority="26" stopIfTrue="1">
      <formula>$J12=1</formula>
    </cfRule>
  </conditionalFormatting>
  <conditionalFormatting sqref="J18">
    <cfRule type="expression" dxfId="6" priority="1" stopIfTrue="1">
      <formula>$J18=3</formula>
    </cfRule>
    <cfRule type="expression" dxfId="5" priority="2" stopIfTrue="1">
      <formula>$J18=2</formula>
    </cfRule>
    <cfRule type="expression" dxfId="4" priority="3" stopIfTrue="1">
      <formula>$J18=1</formula>
    </cfRule>
  </conditionalFormatting>
  <conditionalFormatting sqref="K6:K23">
    <cfRule type="cellIs" dxfId="3" priority="13" stopIfTrue="1" operator="equal">
      <formula>""</formula>
    </cfRule>
    <cfRule type="cellIs" dxfId="2" priority="14" stopIfTrue="1" operator="equal">
      <formula>"Medio"</formula>
    </cfRule>
    <cfRule type="cellIs" dxfId="1" priority="15" stopIfTrue="1" operator="equal">
      <formula>"Alto"</formula>
    </cfRule>
    <cfRule type="cellIs" dxfId="0" priority="16" stopIfTrue="1" operator="equal">
      <formula>"Bajo"</formula>
    </cfRule>
  </conditionalFormatting>
  <dataValidations count="2">
    <dataValidation type="decimal" allowBlank="1" showErrorMessage="1" sqref="G6 G12:G23" xr:uid="{187A764F-28F5-43C2-BE5D-6DDEBA8DC878}">
      <formula1>1</formula1>
      <formula2>3</formula2>
    </dataValidation>
    <dataValidation type="list" allowBlank="1" showInputMessage="1" showErrorMessage="1" sqref="E7:E11" xr:uid="{9B90B106-F413-485C-A10B-9FF0A9E3B21A}">
      <formula1>$I$19:$I$29</formula1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EECE1"/>
  </sheetPr>
  <dimension ref="A1:Z1000"/>
  <sheetViews>
    <sheetView workbookViewId="0"/>
  </sheetViews>
  <sheetFormatPr baseColWidth="10" defaultColWidth="14.42578125" defaultRowHeight="15" customHeight="1" x14ac:dyDescent="0.2"/>
  <cols>
    <col min="1" max="1" width="30.42578125" customWidth="1"/>
    <col min="2" max="2" width="45" customWidth="1"/>
    <col min="3" max="3" width="15.42578125" customWidth="1"/>
    <col min="4" max="4" width="18.42578125" customWidth="1"/>
    <col min="5" max="6" width="11.42578125" customWidth="1"/>
    <col min="7" max="26" width="9.140625" customWidth="1"/>
  </cols>
  <sheetData>
    <row r="1" spans="1:26" ht="12.75" customHeight="1" x14ac:dyDescent="0.3">
      <c r="A1" s="2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4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5" t="s">
        <v>15</v>
      </c>
      <c r="B5" s="6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3"/>
      <c r="B7" s="7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3"/>
      <c r="B8" s="7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3"/>
      <c r="B9" s="7" t="s">
        <v>19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3"/>
      <c r="B10" s="7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3"/>
      <c r="B11" s="7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3"/>
      <c r="B12" s="7" t="s">
        <v>22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3"/>
      <c r="B13" s="7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3"/>
      <c r="B14" s="7" t="s">
        <v>24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3"/>
      <c r="B15" s="7" t="s">
        <v>25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3"/>
      <c r="B16" s="7" t="s">
        <v>26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3"/>
      <c r="B17" s="7" t="s">
        <v>27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3"/>
      <c r="B18" s="7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3"/>
      <c r="B19" s="7" t="s">
        <v>29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3"/>
      <c r="B20" s="7" t="s">
        <v>30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3"/>
      <c r="B21" s="7" t="s">
        <v>31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3"/>
      <c r="B22" s="7" t="s">
        <v>32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3"/>
      <c r="B23" s="7" t="s">
        <v>33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3"/>
      <c r="B24" s="7" t="s">
        <v>34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3"/>
      <c r="B25" s="7" t="s">
        <v>35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3"/>
      <c r="B26" s="7" t="s">
        <v>36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5" t="s">
        <v>37</v>
      </c>
      <c r="B28" s="6" t="s">
        <v>38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3"/>
      <c r="B30" s="7" t="s">
        <v>39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3"/>
      <c r="B31" s="7" t="s">
        <v>40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3"/>
      <c r="B32" s="7" t="s">
        <v>41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3"/>
      <c r="B33" s="7" t="s">
        <v>42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3"/>
      <c r="B34" s="7" t="s">
        <v>43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3"/>
      <c r="B35" s="7" t="s">
        <v>44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3"/>
      <c r="B36" s="7" t="s">
        <v>45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3"/>
      <c r="B37" s="7" t="s">
        <v>46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3"/>
      <c r="B38" s="7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3"/>
      <c r="B39" s="7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3"/>
      <c r="B40" s="7" t="s">
        <v>49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3"/>
      <c r="B41" s="7" t="s">
        <v>50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3"/>
      <c r="B42" s="7" t="s">
        <v>51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3"/>
      <c r="B43" s="7" t="s">
        <v>52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3"/>
      <c r="B44" s="7" t="s">
        <v>53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3"/>
      <c r="B45" s="7" t="s">
        <v>54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3"/>
      <c r="B46" s="7" t="s">
        <v>55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3"/>
      <c r="B47" s="7" t="s">
        <v>56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3"/>
      <c r="B48" s="7" t="s">
        <v>57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3"/>
      <c r="B49" s="7" t="s">
        <v>58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5" t="s">
        <v>59</v>
      </c>
      <c r="B51" s="6" t="s">
        <v>60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3"/>
      <c r="B53" s="7" t="s">
        <v>61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3"/>
      <c r="B54" s="7" t="s">
        <v>62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3"/>
      <c r="B55" s="7" t="s">
        <v>63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3"/>
      <c r="B56" s="7" t="s">
        <v>64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3"/>
      <c r="B57" s="7" t="s">
        <v>65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3"/>
      <c r="B58" s="7" t="s">
        <v>66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3"/>
      <c r="B59" s="7" t="s">
        <v>67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3"/>
      <c r="B60" s="7" t="s">
        <v>68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3"/>
      <c r="B61" s="7" t="s">
        <v>69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3"/>
      <c r="B62" s="7" t="s">
        <v>70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3"/>
      <c r="B63" s="7" t="s">
        <v>71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3"/>
      <c r="B64" s="7" t="s">
        <v>72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3"/>
      <c r="B65" s="7" t="s">
        <v>73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3"/>
      <c r="B66" s="7" t="s">
        <v>74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3"/>
      <c r="B67" s="7" t="s">
        <v>75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3"/>
      <c r="B68" s="7" t="s">
        <v>76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3"/>
      <c r="B69" s="7" t="s">
        <v>77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3"/>
      <c r="B70" s="7" t="s">
        <v>78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3"/>
      <c r="B71" s="7" t="s">
        <v>79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3"/>
      <c r="B72" s="7" t="s">
        <v>80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5" t="s">
        <v>81</v>
      </c>
      <c r="B74" s="6" t="s">
        <v>82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5" t="s">
        <v>83</v>
      </c>
      <c r="B76" s="6" t="s">
        <v>84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5" t="s">
        <v>85</v>
      </c>
      <c r="B78" s="6" t="s">
        <v>86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3"/>
      <c r="B80" s="7" t="s">
        <v>87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3"/>
      <c r="B81" s="7" t="s">
        <v>88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3"/>
      <c r="B82" s="7" t="s">
        <v>89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3"/>
      <c r="B83" s="7" t="s">
        <v>90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3"/>
      <c r="B84" s="7" t="s">
        <v>91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3"/>
      <c r="B85" s="7" t="s">
        <v>92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3"/>
      <c r="B86" s="7" t="s">
        <v>93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3"/>
      <c r="B87" s="7" t="s">
        <v>94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3"/>
      <c r="B88" s="7" t="s">
        <v>95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3"/>
      <c r="B89" s="7" t="s">
        <v>96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3"/>
      <c r="B90" s="7" t="s">
        <v>97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3"/>
      <c r="B91" s="7" t="s">
        <v>98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3"/>
      <c r="B92" s="7" t="s">
        <v>99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3"/>
      <c r="B93" s="7" t="s">
        <v>100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3"/>
      <c r="B94" s="7" t="s">
        <v>101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3"/>
      <c r="B95" s="7" t="s">
        <v>102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3"/>
      <c r="B96" s="7" t="s">
        <v>103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3"/>
      <c r="B97" s="7" t="s">
        <v>104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3"/>
      <c r="B98" s="7" t="s">
        <v>105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3"/>
      <c r="B99" s="7" t="s">
        <v>106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5" t="s">
        <v>107</v>
      </c>
      <c r="B101" s="6" t="s">
        <v>108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3"/>
      <c r="B103" s="7" t="s">
        <v>109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3"/>
      <c r="B104" s="7" t="s">
        <v>110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3"/>
      <c r="B105" s="7" t="s">
        <v>111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3"/>
      <c r="B106" s="7" t="s">
        <v>112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3"/>
      <c r="B107" s="7" t="s">
        <v>113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3"/>
      <c r="B108" s="7" t="s">
        <v>114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3"/>
      <c r="B109" s="7" t="s">
        <v>115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3"/>
      <c r="B110" s="7" t="s">
        <v>116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3"/>
      <c r="B111" s="7" t="s">
        <v>117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3"/>
      <c r="B112" s="7" t="s">
        <v>118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3"/>
      <c r="B113" s="7" t="s">
        <v>119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3"/>
      <c r="B114" s="7" t="s">
        <v>120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3"/>
      <c r="B115" s="7" t="s">
        <v>121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3"/>
      <c r="B116" s="7" t="s">
        <v>122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3"/>
      <c r="B117" s="7" t="s">
        <v>123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3"/>
      <c r="B118" s="7" t="s">
        <v>124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3"/>
      <c r="B119" s="7" t="s">
        <v>125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3"/>
      <c r="B120" s="7" t="s">
        <v>126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3"/>
      <c r="B121" s="7" t="s">
        <v>127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3"/>
      <c r="B122" s="7" t="s">
        <v>128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5" t="s">
        <v>129</v>
      </c>
      <c r="B124" s="6" t="s">
        <v>130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5" t="s">
        <v>131</v>
      </c>
      <c r="B126" s="6" t="s">
        <v>132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3"/>
      <c r="B128" s="7" t="s">
        <v>133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3"/>
      <c r="B129" s="7" t="s">
        <v>134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3"/>
      <c r="B130" s="7" t="s">
        <v>135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3"/>
      <c r="B131" s="7" t="s">
        <v>136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3"/>
      <c r="B132" s="7" t="s">
        <v>137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3"/>
      <c r="B133" s="7" t="s">
        <v>138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3"/>
      <c r="B134" s="7" t="s">
        <v>139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3"/>
      <c r="B135" s="7" t="s">
        <v>140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3"/>
      <c r="B136" s="7" t="s">
        <v>141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3"/>
      <c r="B137" s="7" t="s">
        <v>142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3"/>
      <c r="B138" s="7" t="s">
        <v>143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3"/>
      <c r="B139" s="7" t="s">
        <v>144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3"/>
      <c r="B140" s="7" t="s">
        <v>145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3"/>
      <c r="B141" s="7" t="s">
        <v>146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3"/>
      <c r="B142" s="7" t="s">
        <v>147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3"/>
      <c r="B143" s="7" t="s">
        <v>148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3"/>
      <c r="B144" s="7" t="s">
        <v>149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3"/>
      <c r="B145" s="7" t="s">
        <v>150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3"/>
      <c r="B146" s="7" t="s">
        <v>151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3"/>
      <c r="B147" s="7" t="s">
        <v>152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5" t="s">
        <v>153</v>
      </c>
      <c r="B149" s="6" t="s">
        <v>154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3"/>
      <c r="B151" s="7" t="s">
        <v>155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3"/>
      <c r="B152" s="7" t="s">
        <v>156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3"/>
      <c r="B153" s="7" t="s">
        <v>157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3"/>
      <c r="B154" s="7" t="s">
        <v>158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3"/>
      <c r="B155" s="7" t="s">
        <v>159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3"/>
      <c r="B156" s="7" t="s">
        <v>160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3"/>
      <c r="B157" s="7" t="s">
        <v>161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3"/>
      <c r="B158" s="7" t="s">
        <v>162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3"/>
      <c r="B159" s="7" t="s">
        <v>163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3"/>
      <c r="B160" s="7" t="s">
        <v>164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3"/>
      <c r="B161" s="7" t="s">
        <v>165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3"/>
      <c r="B162" s="7" t="s">
        <v>166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3"/>
      <c r="B163" s="7" t="s">
        <v>167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3"/>
      <c r="B164" s="7" t="s">
        <v>168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3"/>
      <c r="B165" s="7" t="s">
        <v>169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3"/>
      <c r="B166" s="7" t="s">
        <v>170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3"/>
      <c r="B167" s="7" t="s">
        <v>171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3"/>
      <c r="B168" s="7" t="s">
        <v>172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3"/>
      <c r="B169" s="7" t="s">
        <v>173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3"/>
      <c r="B170" s="7" t="s">
        <v>174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5" t="s">
        <v>175</v>
      </c>
      <c r="B173" s="6" t="s">
        <v>176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5" t="s">
        <v>177</v>
      </c>
      <c r="B175" s="6" t="s">
        <v>178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5" t="s">
        <v>179</v>
      </c>
      <c r="B177" s="6" t="s">
        <v>180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5" t="s">
        <v>181</v>
      </c>
      <c r="B179" s="6" t="s">
        <v>182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5" t="s">
        <v>183</v>
      </c>
      <c r="B181" s="6" t="s">
        <v>184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5" t="s">
        <v>185</v>
      </c>
      <c r="B183" s="6" t="s">
        <v>186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5" t="s">
        <v>187</v>
      </c>
      <c r="B185" s="6" t="s">
        <v>188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5" t="s">
        <v>189</v>
      </c>
      <c r="B187" s="6" t="s">
        <v>190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5" t="s">
        <v>191</v>
      </c>
      <c r="B189" s="6" t="s">
        <v>192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5" t="s">
        <v>193</v>
      </c>
      <c r="B191" s="6" t="s">
        <v>194</v>
      </c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5" t="s">
        <v>195</v>
      </c>
      <c r="B193" s="6" t="s">
        <v>196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3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64</vt:i4>
      </vt:variant>
    </vt:vector>
  </HeadingPairs>
  <TitlesOfParts>
    <vt:vector size="71" baseType="lpstr">
      <vt:lpstr>Portada</vt:lpstr>
      <vt:lpstr>Léame</vt:lpstr>
      <vt:lpstr>Plantilla1</vt:lpstr>
      <vt:lpstr>Plantilla2</vt:lpstr>
      <vt:lpstr>Registro de Riesgos y Factores</vt:lpstr>
      <vt:lpstr>Matriz de evaluación del riesgo</vt:lpstr>
      <vt:lpstr>Settings</vt:lpstr>
      <vt:lpstr>Plantilla1!Component1</vt:lpstr>
      <vt:lpstr>Component1</vt:lpstr>
      <vt:lpstr>Plantilla1!Component2</vt:lpstr>
      <vt:lpstr>'Matriz de evaluación del riesgo'!Impact1</vt:lpstr>
      <vt:lpstr>Plantilla2!Impact1</vt:lpstr>
      <vt:lpstr>'Matriz de evaluación del riesgo'!Impact2</vt:lpstr>
      <vt:lpstr>Plantilla2!Impact2</vt:lpstr>
      <vt:lpstr>'Matriz de evaluación del riesgo'!Impact3</vt:lpstr>
      <vt:lpstr>Plantilla2!Impact3</vt:lpstr>
      <vt:lpstr>Plantilla2!Impact4</vt:lpstr>
      <vt:lpstr>'Matriz de evaluación del riesgo'!Impact5</vt:lpstr>
      <vt:lpstr>Plantilla2!Impact5</vt:lpstr>
      <vt:lpstr>'Matriz de evaluación del riesgo'!Impact6</vt:lpstr>
      <vt:lpstr>Plantilla2!Impact6</vt:lpstr>
      <vt:lpstr>'Matriz de evaluación del riesgo'!Impact7</vt:lpstr>
      <vt:lpstr>Plantilla2!Impact7</vt:lpstr>
      <vt:lpstr>Plantilla2!Impact8</vt:lpstr>
      <vt:lpstr>'Matriz de evaluación del riesgo'!Level1</vt:lpstr>
      <vt:lpstr>Plantilla2!Level1</vt:lpstr>
      <vt:lpstr>'Matriz de evaluación del riesgo'!Level2</vt:lpstr>
      <vt:lpstr>Plantilla2!Level2</vt:lpstr>
      <vt:lpstr>'Matriz de evaluación del riesgo'!Level3</vt:lpstr>
      <vt:lpstr>Plantilla2!Level3</vt:lpstr>
      <vt:lpstr>Plantilla2!Level4</vt:lpstr>
      <vt:lpstr>'Matriz de evaluación del riesgo'!Level5</vt:lpstr>
      <vt:lpstr>Plantilla2!Level5</vt:lpstr>
      <vt:lpstr>'Matriz de evaluación del riesgo'!Level6</vt:lpstr>
      <vt:lpstr>Plantilla2!Level6</vt:lpstr>
      <vt:lpstr>'Matriz de evaluación del riesgo'!Level7</vt:lpstr>
      <vt:lpstr>Plantilla2!Level7</vt:lpstr>
      <vt:lpstr>Plantilla2!Level8</vt:lpstr>
      <vt:lpstr>'Matriz de evaluación del riesgo'!Probability1</vt:lpstr>
      <vt:lpstr>Plantilla2!Probability1</vt:lpstr>
      <vt:lpstr>'Matriz de evaluación del riesgo'!Probability2</vt:lpstr>
      <vt:lpstr>Plantilla2!Probability2</vt:lpstr>
      <vt:lpstr>'Matriz de evaluación del riesgo'!Probability3</vt:lpstr>
      <vt:lpstr>Plantilla2!Probability3</vt:lpstr>
      <vt:lpstr>Plantilla2!Probability4</vt:lpstr>
      <vt:lpstr>'Matriz de evaluación del riesgo'!Probability5</vt:lpstr>
      <vt:lpstr>Plantilla2!Probability5</vt:lpstr>
      <vt:lpstr>'Matriz de evaluación del riesgo'!Probability6</vt:lpstr>
      <vt:lpstr>Plantilla2!Probability6</vt:lpstr>
      <vt:lpstr>'Matriz de evaluación del riesgo'!Probability7</vt:lpstr>
      <vt:lpstr>Plantilla2!Probability7</vt:lpstr>
      <vt:lpstr>Plantilla2!Probability8</vt:lpstr>
      <vt:lpstr>Plantilla1!Risk1</vt:lpstr>
      <vt:lpstr>Plantilla1!Risk2</vt:lpstr>
      <vt:lpstr>Plantilla1!Typeofrisk1</vt:lpstr>
      <vt:lpstr>Typeofrisk1</vt:lpstr>
      <vt:lpstr>Plantilla1!Typeofrisk2</vt:lpstr>
      <vt:lpstr>'Matriz de evaluación del riesgo'!Value1</vt:lpstr>
      <vt:lpstr>Plantilla2!Value1</vt:lpstr>
      <vt:lpstr>'Matriz de evaluación del riesgo'!Value2</vt:lpstr>
      <vt:lpstr>Plantilla2!Value2</vt:lpstr>
      <vt:lpstr>'Matriz de evaluación del riesgo'!Value3</vt:lpstr>
      <vt:lpstr>Plantilla2!Value3</vt:lpstr>
      <vt:lpstr>Plantilla2!Value4</vt:lpstr>
      <vt:lpstr>'Matriz de evaluación del riesgo'!Value5</vt:lpstr>
      <vt:lpstr>Plantilla2!Value5</vt:lpstr>
      <vt:lpstr>'Matriz de evaluación del riesgo'!Value6</vt:lpstr>
      <vt:lpstr>Plantilla2!Value6</vt:lpstr>
      <vt:lpstr>'Matriz de evaluación del riesgo'!Value7</vt:lpstr>
      <vt:lpstr>Plantilla2!Value7</vt:lpstr>
      <vt:lpstr>Plantilla2!Value8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Quinteros VPC/PDP</dc:creator>
  <cp:lastModifiedBy>Luisa Fernanda Lopez Osorio</cp:lastModifiedBy>
  <dcterms:created xsi:type="dcterms:W3CDTF">2008-01-14T22:04:09Z</dcterms:created>
  <dcterms:modified xsi:type="dcterms:W3CDTF">2025-10-18T00:58:56Z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